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2925" yWindow="2827" windowWidth="21600" windowHeight="12736" tabRatio="600" firstSheet="19" activeTab="20" autoFilterDateGrouping="1"/>
  </bookViews>
  <sheets>
    <sheet xmlns:r="http://schemas.openxmlformats.org/officeDocument/2006/relationships" name="Tab Explanation" sheetId="1" state="visible" r:id="rId1"/>
    <sheet xmlns:r="http://schemas.openxmlformats.org/officeDocument/2006/relationships" name="Modeling Map" sheetId="2" state="visible" r:id="rId2"/>
    <sheet xmlns:r="http://schemas.openxmlformats.org/officeDocument/2006/relationships" name="TabCounts" sheetId="3" state="visible" r:id="rId3"/>
    <sheet xmlns:r="http://schemas.openxmlformats.org/officeDocument/2006/relationships" name="Reference" sheetId="4" state="hidden" r:id="rId4"/>
    <sheet xmlns:r="http://schemas.openxmlformats.org/officeDocument/2006/relationships" name="Association Info" sheetId="5" state="visible" r:id="rId5"/>
    <sheet xmlns:r="http://schemas.openxmlformats.org/officeDocument/2006/relationships" name="Users" sheetId="6" state="hidden" r:id="rId6"/>
    <sheet xmlns:r="http://schemas.openxmlformats.org/officeDocument/2006/relationships" name="Organizations" sheetId="7" state="visible" r:id="rId7"/>
    <sheet xmlns:r="http://schemas.openxmlformats.org/officeDocument/2006/relationships" name="Individuals" sheetId="8" state="visible" r:id="rId8"/>
    <sheet xmlns:r="http://schemas.openxmlformats.org/officeDocument/2006/relationships" name="Relations" sheetId="9" state="visible" r:id="rId9"/>
    <sheet xmlns:r="http://schemas.openxmlformats.org/officeDocument/2006/relationships" name="Addresses (Additional)" sheetId="10" state="visible" r:id="rId10"/>
    <sheet xmlns:r="http://schemas.openxmlformats.org/officeDocument/2006/relationships" name="Email (Additional)" sheetId="11" state="visible" r:id="rId11"/>
    <sheet xmlns:r="http://schemas.openxmlformats.org/officeDocument/2006/relationships" name="Phone (Additional)" sheetId="12" state="visible" r:id="rId12"/>
    <sheet xmlns:r="http://schemas.openxmlformats.org/officeDocument/2006/relationships" name="Member Activity" sheetId="13" state="visible" r:id="rId13"/>
    <sheet xmlns:r="http://schemas.openxmlformats.org/officeDocument/2006/relationships" name="Social Media" sheetId="14" state="visible" r:id="rId14"/>
    <sheet xmlns:r="http://schemas.openxmlformats.org/officeDocument/2006/relationships" name="Affiliations" sheetId="15" state="visible" r:id="rId15"/>
    <sheet xmlns:r="http://schemas.openxmlformats.org/officeDocument/2006/relationships" name="Custom Fields" sheetId="16" state="visible" r:id="rId16"/>
    <sheet xmlns:r="http://schemas.openxmlformats.org/officeDocument/2006/relationships" name="Profile Custom Fields" sheetId="17" state="visible" r:id="rId17"/>
    <sheet xmlns:r="http://schemas.openxmlformats.org/officeDocument/2006/relationships" name="Listings (Directory)" sheetId="18" state="visible" r:id="rId18"/>
    <sheet xmlns:r="http://schemas.openxmlformats.org/officeDocument/2006/relationships" name="Committees" sheetId="19" state="visible" r:id="rId19"/>
    <sheet xmlns:r="http://schemas.openxmlformats.org/officeDocument/2006/relationships" name="Committee Members" sheetId="20" state="visible" r:id="rId20"/>
    <sheet xmlns:r="http://schemas.openxmlformats.org/officeDocument/2006/relationships" name="Events" sheetId="21" state="visible" r:id="rId21"/>
    <sheet xmlns:r="http://schemas.openxmlformats.org/officeDocument/2006/relationships" name="Event Attendees" sheetId="22" state="visible" r:id="rId22"/>
    <sheet xmlns:r="http://schemas.openxmlformats.org/officeDocument/2006/relationships" name="Contacts" sheetId="23" state="visible" r:id="rId23"/>
    <sheet xmlns:r="http://schemas.openxmlformats.org/officeDocument/2006/relationships" name="Certification Types" sheetId="24" state="hidden" r:id="rId24"/>
    <sheet xmlns:r="http://schemas.openxmlformats.org/officeDocument/2006/relationships" name="Certifications" sheetId="25" state="hidden" r:id="rId25"/>
    <sheet xmlns:r="http://schemas.openxmlformats.org/officeDocument/2006/relationships" name="CEU Source" sheetId="26" state="hidden" r:id="rId26"/>
    <sheet xmlns:r="http://schemas.openxmlformats.org/officeDocument/2006/relationships" name="CEU Type" sheetId="27" state="hidden" r:id="rId27"/>
    <sheet xmlns:r="http://schemas.openxmlformats.org/officeDocument/2006/relationships" name="Profile CEUs" sheetId="28" state="hidden" r:id="rId28"/>
    <sheet xmlns:r="http://schemas.openxmlformats.org/officeDocument/2006/relationships" name="Entity Type" sheetId="29" state="hidden" r:id="rId29"/>
    <sheet xmlns:r="http://schemas.openxmlformats.org/officeDocument/2006/relationships" name="Profile Entities" sheetId="30" state="visible" r:id="rId30"/>
    <sheet xmlns:r="http://schemas.openxmlformats.org/officeDocument/2006/relationships" name="Accounting Packages" sheetId="31" state="visible" r:id="rId31"/>
    <sheet xmlns:r="http://schemas.openxmlformats.org/officeDocument/2006/relationships" name="Account Codes" sheetId="32" state="visible" r:id="rId32"/>
    <sheet xmlns:r="http://schemas.openxmlformats.org/officeDocument/2006/relationships" name="Revenue Items" sheetId="33" state="visible" r:id="rId33"/>
    <sheet xmlns:r="http://schemas.openxmlformats.org/officeDocument/2006/relationships" name="Payment Types" sheetId="34" state="visible" r:id="rId34"/>
    <sheet xmlns:r="http://schemas.openxmlformats.org/officeDocument/2006/relationships" name="Billing" sheetId="35" state="visible" r:id="rId35"/>
    <sheet xmlns:r="http://schemas.openxmlformats.org/officeDocument/2006/relationships" name="Invoices" sheetId="36" state="visible" r:id="rId36"/>
    <sheet xmlns:r="http://schemas.openxmlformats.org/officeDocument/2006/relationships" name="NAHB" sheetId="37" state="hidden" r:id="rId37"/>
    <sheet xmlns:r="http://schemas.openxmlformats.org/officeDocument/2006/relationships" name="NAA" sheetId="38" state="hidden" r:id="rId38"/>
  </sheets>
  <definedNames>
    <definedName name="OrgProfileIDs">Organizations!$A$2:$A$5000</definedName>
    <definedName name="IndProfileIDs">Individuals!$A$2:$A$15000</definedName>
    <definedName name="RevenueItemNames">'Revenue Items'!$A$2:$A$500</definedName>
    <definedName name="_xlnm._FilterDatabase" localSheetId="0" hidden="1">'Tab Explanation'!$A$2:$Z$2</definedName>
    <definedName name="_xlnm._FilterDatabase" localSheetId="1" hidden="1">'Modeling Map'!$A$1:$Z$1</definedName>
    <definedName name="_xlnm._FilterDatabase" localSheetId="2" hidden="1">'TabCounts'!$A$1:$J$1</definedName>
    <definedName name="_xlnm._FilterDatabase" localSheetId="3" hidden="1">'Reference'!$A$1:$E$1</definedName>
    <definedName name="_xlnm._FilterDatabase" localSheetId="4" hidden="1">'Association Info'!$A$1:$N$1</definedName>
    <definedName name="_xlnm._FilterDatabase" localSheetId="5" hidden="1">'Users'!$C$1:$D$1</definedName>
    <definedName name="_xlnm._FilterDatabase" localSheetId="6" hidden="1">'Organizations'!$A$1:$X$448</definedName>
    <definedName name="_xlnm._FilterDatabase" localSheetId="7" hidden="1">'Individuals'!$A$1:$AP$1</definedName>
    <definedName name="_xlnm._FilterDatabase" localSheetId="8" hidden="1">'Relations'!$A$1:$AO$1</definedName>
    <definedName name="_xlnm._FilterDatabase" localSheetId="9" hidden="1">'Addresses (Additional)'!$A$1:$AN$1</definedName>
    <definedName name="_xlnm._FilterDatabase" localSheetId="10" hidden="1">'Email (Additional)'!$A$1:$AO$1</definedName>
    <definedName name="_xlnm._FilterDatabase" localSheetId="11" hidden="1">'Phone (Additional)'!$A$1:$AO$1</definedName>
    <definedName name="_xlnm._FilterDatabase" localSheetId="12" hidden="1">'Member Activity'!$A$1:$AQ$1</definedName>
    <definedName name="_xlnm._FilterDatabase" localSheetId="13" hidden="1">'Social Media'!$A$1:$BB$1</definedName>
    <definedName name="_xlnm._FilterDatabase" localSheetId="14" hidden="1">'Affiliations'!$A$1:$AP$8674</definedName>
    <definedName name="_xlnm._FilterDatabase" localSheetId="15" hidden="1">'Custom Fields'!$A$1:$AP$1</definedName>
    <definedName name="_xlnm._FilterDatabase" localSheetId="16" hidden="1">'Profile Custom Fields'!$A$1:$AP$1</definedName>
    <definedName name="_xlnm._FilterDatabase" localSheetId="17" hidden="1">'Listings (Directory)'!$A$1:$AT$1</definedName>
    <definedName name="_xlnm._FilterDatabase" localSheetId="18" hidden="1">'Committees'!$A$1:$XFC$1</definedName>
    <definedName name="_xlnm._FilterDatabase" localSheetId="19" hidden="1">'Committee Members'!$A$1:$BA$124</definedName>
    <definedName name="_xlnm._FilterDatabase" localSheetId="20" hidden="1">'Events'!$A$1:$W$1</definedName>
    <definedName name="_xlnm._FilterDatabase" localSheetId="21" hidden="1">'Event Attendees'!$A$1:$BE$5644</definedName>
    <definedName name="_xlnm._FilterDatabase" localSheetId="22" hidden="1">'Contacts'!$A$1:$AU$1</definedName>
    <definedName name="_xlnm._FilterDatabase" localSheetId="23" hidden="1">'Certification Types'!$A$1:$AP$1</definedName>
    <definedName name="_xlnm._FilterDatabase" localSheetId="24" hidden="1">'Certifications'!$A$1:$AR$1</definedName>
    <definedName name="_xlnm._FilterDatabase" localSheetId="25" hidden="1">'CEU Source'!$A$1:$XEZ$1</definedName>
    <definedName name="_xlnm._FilterDatabase" localSheetId="26" hidden="1">'CEU Type'!$A$1:$XEZ$1</definedName>
    <definedName name="_xlnm._FilterDatabase" localSheetId="27" hidden="1">'Profile CEUs'!$A$1:$BG$1</definedName>
    <definedName name="_xlnm._FilterDatabase" localSheetId="28" hidden="1">'Entity Type'!$A$1:$E$1</definedName>
    <definedName name="_xlnm._FilterDatabase" localSheetId="29" hidden="1">'Profile Entities'!$A$1:$BF$1</definedName>
    <definedName name="_xlnm._FilterDatabase" localSheetId="30" hidden="1">'Accounting Packages'!$A$1:$F$1</definedName>
    <definedName name="_xlnm._FilterDatabase" localSheetId="31" hidden="1">'Account Codes'!$A$1:$XEZ$1</definedName>
    <definedName name="_xlnm._FilterDatabase" localSheetId="32" hidden="1">'Revenue Items'!$A$1:$XFC$1</definedName>
    <definedName name="_xlnm._FilterDatabase" localSheetId="33" hidden="1">'Payment Types'!$A$1:$XFC$1</definedName>
    <definedName name="_xlnm._FilterDatabase" localSheetId="34" hidden="1">'Billing'!$A$1:$BN$1</definedName>
    <definedName name="_xlnm._FilterDatabase" localSheetId="35" hidden="1">'Invoices'!$A$1:$CC$1</definedName>
    <definedName name="_xlnm._FilterDatabase" localSheetId="36" hidden="1">'NAHB'!$A$1:$CP$1</definedName>
    <definedName name="_xlnm._FilterDatabase" localSheetId="37" hidden="1">'NAA'!$A$1:$CP$1</definedName>
  </definedNames>
  <calcPr calcId="191028" fullCalcOnLoad="1"/>
</workbook>
</file>

<file path=xl/styles.xml><?xml version="1.0" encoding="utf-8"?>
<styleSheet xmlns="http://schemas.openxmlformats.org/spreadsheetml/2006/main">
  <numFmts count="2">
    <numFmt numFmtId="164" formatCode="&quot;$&quot;#,##0.00"/>
    <numFmt numFmtId="165" formatCode="[$-F400]h:mm:ss\ AM/PM"/>
  </numFmts>
  <fonts count="28">
    <font>
      <name val="Calibri"/>
      <family val="2"/>
      <color theme="1"/>
      <sz val="11"/>
      <scheme val="minor"/>
    </font>
    <font>
      <name val="Calibri"/>
      <family val="2"/>
      <b val="1"/>
      <color theme="1"/>
      <sz val="11"/>
      <scheme val="minor"/>
    </font>
    <font>
      <name val="Arial"/>
      <family val="2"/>
      <color indexed="8"/>
      <sz val="10"/>
    </font>
    <font>
      <name val="Calibri"/>
      <family val="2"/>
      <color rgb="FF000000"/>
      <sz val="11"/>
    </font>
    <font>
      <name val="Arial"/>
      <family val="2"/>
      <b val="1"/>
      <color rgb="FFFFFFFF"/>
      <sz val="12"/>
    </font>
    <font>
      <name val="Arial"/>
      <family val="2"/>
      <color theme="1"/>
      <sz val="11"/>
    </font>
    <font>
      <name val="Arial"/>
      <family val="2"/>
      <color indexed="8"/>
      <sz val="11"/>
    </font>
    <font>
      <name val="Calibri"/>
      <family val="2"/>
      <b val="1"/>
      <color rgb="FF000000"/>
      <sz val="11"/>
    </font>
    <font>
      <name val="Calibri"/>
      <family val="2"/>
      <color theme="10"/>
      <sz val="11"/>
      <u val="single"/>
      <scheme val="minor"/>
    </font>
    <font>
      <name val="Calibri"/>
      <family val="2"/>
      <color theme="1"/>
      <sz val="11"/>
      <scheme val="minor"/>
    </font>
    <font>
      <name val="Calibri"/>
      <family val="2"/>
      <sz val="8"/>
      <scheme val="minor"/>
    </font>
    <font>
      <name val="Calibri"/>
      <family val="2"/>
      <color rgb="FF000000"/>
      <sz val="11"/>
      <scheme val="minor"/>
    </font>
    <font>
      <name val="Source Sans Pro"/>
      <family val="2"/>
      <b val="1"/>
      <color rgb="FFFFFFFF"/>
      <sz val="12"/>
    </font>
    <font>
      <name val="Source Sans Pro"/>
      <family val="2"/>
      <b val="1"/>
      <color rgb="FF000000"/>
      <sz val="12"/>
    </font>
    <font>
      <name val="Source Sans Pro"/>
      <family val="2"/>
      <color rgb="FF000000"/>
      <sz val="12"/>
    </font>
    <font>
      <name val="Source Sans Pro"/>
      <family val="2"/>
      <color theme="1"/>
      <sz val="12"/>
    </font>
    <font>
      <name val="Calibri"/>
      <family val="2"/>
      <color rgb="FFF15C5C"/>
      <sz val="11"/>
    </font>
    <font>
      <name val="Calibri"/>
      <family val="2"/>
      <b val="1"/>
      <color rgb="FF000000"/>
      <sz val="12"/>
    </font>
    <font>
      <name val="Calibri"/>
      <family val="2"/>
      <color rgb="FF000000"/>
      <sz val="12"/>
    </font>
    <font>
      <name val="Arial"/>
      <family val="2"/>
      <color rgb="FF000000"/>
      <sz val="12"/>
    </font>
    <font>
      <name val="Arial"/>
      <family val="2"/>
      <color rgb="FFFF0000"/>
      <sz val="11"/>
    </font>
    <font>
      <name val="Source Sans Pro"/>
      <family val="2"/>
      <b val="1"/>
      <color rgb="FF525B72"/>
      <sz val="28"/>
    </font>
    <font>
      <name val="Source Sans Pro"/>
      <family val="2"/>
      <b val="1"/>
      <color rgb="FF002060"/>
      <sz val="12"/>
    </font>
    <font>
      <name val="Source Sans Pro"/>
      <family val="2"/>
      <b val="1"/>
      <color rgb="FF000000"/>
      <sz val="11"/>
    </font>
    <font>
      <name val="Source Sans Pro"/>
      <family val="2"/>
      <color rgb="FF000000"/>
      <sz val="11"/>
    </font>
    <font>
      <name val="Source Sans Pro"/>
      <family val="2"/>
      <color theme="1"/>
      <sz val="11"/>
    </font>
    <font>
      <name val="Source Sans Pro"/>
      <family val="2"/>
      <sz val="11"/>
    </font>
    <font>
      <name val="Source Sans Pro"/>
      <family val="2"/>
      <b val="1"/>
      <color rgb="FF0070C0"/>
      <sz val="11"/>
    </font>
  </fonts>
  <fills count="13">
    <fill>
      <patternFill/>
    </fill>
    <fill>
      <patternFill patternType="gray125"/>
    </fill>
    <fill>
      <patternFill patternType="solid">
        <fgColor rgb="FF0070C0"/>
        <bgColor rgb="FF0070C0"/>
      </patternFill>
    </fill>
    <fill>
      <patternFill patternType="solid">
        <fgColor rgb="FF757070"/>
        <bgColor rgb="FF757070"/>
      </patternFill>
    </fill>
    <fill>
      <patternFill patternType="solid">
        <fgColor rgb="FF0070C0"/>
        <bgColor rgb="FF525B72"/>
      </patternFill>
    </fill>
    <fill>
      <patternFill patternType="solid">
        <fgColor rgb="FF0070C0"/>
        <bgColor indexed="64"/>
      </patternFill>
    </fill>
    <fill>
      <patternFill patternType="solid">
        <fgColor theme="2" tint="-0.499984740745262"/>
        <bgColor rgb="FF525B72"/>
      </patternFill>
    </fill>
    <fill>
      <patternFill patternType="solid">
        <fgColor theme="2" tint="-0.499984740745262"/>
        <bgColor indexed="64"/>
      </patternFill>
    </fill>
    <fill>
      <patternFill patternType="solid">
        <fgColor theme="8" tint="-0.249977111117893"/>
        <bgColor indexed="64"/>
      </patternFill>
    </fill>
    <fill>
      <patternFill patternType="solid">
        <fgColor rgb="FFC5E0B3"/>
        <bgColor rgb="FFC5E0B3"/>
      </patternFill>
    </fill>
    <fill>
      <patternFill patternType="solid">
        <fgColor rgb="FFD9E2F3"/>
        <bgColor rgb="FFD9E2F3"/>
      </patternFill>
    </fill>
    <fill>
      <patternFill patternType="solid">
        <fgColor theme="1"/>
        <bgColor indexed="64"/>
      </patternFill>
    </fill>
    <fill>
      <patternFill patternType="solid">
        <fgColor rgb="FF525B72"/>
        <bgColor rgb="FF525B72"/>
      </patternFill>
    </fill>
  </fills>
  <borders count="1">
    <border>
      <left/>
      <right/>
      <top/>
      <bottom/>
      <diagonal/>
    </border>
  </borders>
  <cellStyleXfs count="6">
    <xf numFmtId="0" fontId="9" fillId="0" borderId="0"/>
    <xf numFmtId="0" fontId="2" fillId="0" borderId="0"/>
    <xf numFmtId="0" fontId="3" fillId="0" borderId="0"/>
    <xf numFmtId="0" fontId="3" fillId="0" borderId="0"/>
    <xf numFmtId="0" fontId="8" fillId="0" borderId="0"/>
    <xf numFmtId="0" fontId="11" fillId="0" borderId="0"/>
  </cellStyleXfs>
  <cellXfs count="84">
    <xf numFmtId="0" fontId="0" fillId="0" borderId="0" pivotButton="0" quotePrefix="0" xfId="0"/>
    <xf numFmtId="1" fontId="5" fillId="0" borderId="0" applyAlignment="1" applyProtection="1" pivotButton="0" quotePrefix="0" xfId="0">
      <alignment vertical="top" wrapText="1"/>
      <protection locked="0" hidden="0"/>
    </xf>
    <xf numFmtId="49" fontId="5" fillId="0" borderId="0" applyAlignment="1" applyProtection="1" pivotButton="0" quotePrefix="0" xfId="0">
      <alignment vertical="top" wrapText="1"/>
      <protection locked="0" hidden="0"/>
    </xf>
    <xf numFmtId="0" fontId="5" fillId="0" borderId="0" applyAlignment="1" applyProtection="1" pivotButton="0" quotePrefix="0" xfId="0">
      <alignment vertical="top" wrapText="1"/>
      <protection locked="0" hidden="0"/>
    </xf>
    <xf numFmtId="164" fontId="5" fillId="0" borderId="0" applyAlignment="1" applyProtection="1" pivotButton="0" quotePrefix="0" xfId="0">
      <alignment vertical="top" wrapText="1"/>
      <protection locked="0" hidden="0"/>
    </xf>
    <xf numFmtId="2" fontId="5" fillId="0" borderId="0" applyAlignment="1" applyProtection="1" pivotButton="0" quotePrefix="0" xfId="0">
      <alignment vertical="top" wrapText="1"/>
      <protection locked="0" hidden="0"/>
    </xf>
    <xf numFmtId="14" fontId="5" fillId="0" borderId="0" applyAlignment="1" applyProtection="1" pivotButton="0" quotePrefix="0" xfId="0">
      <alignment vertical="top" wrapText="1"/>
      <protection locked="0" hidden="0"/>
    </xf>
    <xf numFmtId="165" fontId="5" fillId="0" borderId="0" applyAlignment="1" applyProtection="1" pivotButton="0" quotePrefix="0" xfId="0">
      <alignment vertical="top" wrapText="1"/>
      <protection locked="0" hidden="0"/>
    </xf>
    <xf numFmtId="49" fontId="8" fillId="0" borderId="0" applyAlignment="1" applyProtection="1" pivotButton="0" quotePrefix="0" xfId="4">
      <alignment vertical="top" wrapText="1"/>
      <protection locked="0" hidden="0"/>
    </xf>
    <xf numFmtId="49" fontId="6" fillId="0" borderId="0" applyAlignment="1" applyProtection="1" pivotButton="0" quotePrefix="0" xfId="1">
      <alignment vertical="top" wrapText="1"/>
      <protection locked="0" hidden="0"/>
    </xf>
    <xf numFmtId="0" fontId="5" fillId="0" borderId="0" applyAlignment="1" applyProtection="1" pivotButton="0" quotePrefix="0" xfId="0">
      <alignment horizontal="left" vertical="top" wrapText="1"/>
      <protection locked="0" hidden="0"/>
    </xf>
    <xf numFmtId="49" fontId="5" fillId="0" borderId="0" applyAlignment="1" applyProtection="1" pivotButton="0" quotePrefix="0" xfId="0">
      <alignment horizontal="left" vertical="top" wrapText="1"/>
      <protection locked="0" hidden="0"/>
    </xf>
    <xf numFmtId="0" fontId="8" fillId="0" borderId="0" applyAlignment="1" applyProtection="1" pivotButton="0" quotePrefix="0" xfId="4">
      <alignment vertical="top" wrapText="1"/>
      <protection locked="0" hidden="0"/>
    </xf>
    <xf numFmtId="0" fontId="11" fillId="0" borderId="0" applyProtection="1" pivotButton="0" quotePrefix="0" xfId="5">
      <protection locked="0" hidden="0"/>
    </xf>
    <xf numFmtId="0" fontId="3" fillId="0" borderId="0" applyProtection="1" pivotButton="0" quotePrefix="0" xfId="5">
      <protection locked="0" hidden="0"/>
    </xf>
    <xf numFmtId="49" fontId="0" fillId="0" borderId="0" applyAlignment="1" applyProtection="1" pivotButton="0" quotePrefix="0" xfId="0">
      <alignment vertical="top"/>
      <protection locked="0" hidden="0"/>
    </xf>
    <xf numFmtId="0" fontId="0" fillId="0" borderId="0" applyProtection="1" pivotButton="0" quotePrefix="0" xfId="0">
      <protection locked="0" hidden="0"/>
    </xf>
    <xf numFmtId="0" fontId="14" fillId="0" borderId="0" applyAlignment="1" applyProtection="1" pivotButton="0" quotePrefix="0" xfId="5">
      <alignment vertical="center"/>
      <protection locked="0" hidden="0"/>
    </xf>
    <xf numFmtId="0" fontId="14" fillId="11" borderId="0" applyAlignment="1" applyProtection="1" pivotButton="0" quotePrefix="0" xfId="5">
      <alignment vertical="center"/>
      <protection locked="0" hidden="0"/>
    </xf>
    <xf numFmtId="0" fontId="11" fillId="11" borderId="0" applyProtection="1" pivotButton="0" quotePrefix="0" xfId="5">
      <protection locked="0" hidden="0"/>
    </xf>
    <xf numFmtId="0" fontId="12" fillId="12" borderId="0" applyAlignment="1" pivotButton="0" quotePrefix="0" xfId="5">
      <alignment horizontal="center" vertical="center" wrapText="1"/>
    </xf>
    <xf numFmtId="0" fontId="12" fillId="12" borderId="0" applyAlignment="1" pivotButton="0" quotePrefix="0" xfId="5">
      <alignment horizontal="center" vertical="center"/>
    </xf>
    <xf numFmtId="0" fontId="11" fillId="0" borderId="0" pivotButton="0" quotePrefix="0" xfId="5"/>
    <xf numFmtId="0" fontId="9" fillId="0" borderId="0" pivotButton="0" quotePrefix="0" xfId="5"/>
    <xf numFmtId="0" fontId="21" fillId="0" borderId="0" applyAlignment="1" pivotButton="0" quotePrefix="0" xfId="5">
      <alignment horizontal="center" vertical="center"/>
    </xf>
    <xf numFmtId="0" fontId="22" fillId="0" borderId="0" applyAlignment="1" pivotButton="0" quotePrefix="0" xfId="5">
      <alignment horizontal="center" vertical="center" wrapText="1"/>
    </xf>
    <xf numFmtId="0" fontId="23" fillId="0" borderId="0" pivotButton="0" quotePrefix="0" xfId="5"/>
    <xf numFmtId="0" fontId="24" fillId="0" borderId="0" pivotButton="0" quotePrefix="0" xfId="5"/>
    <xf numFmtId="0" fontId="3" fillId="10" borderId="0" pivotButton="0" quotePrefix="0" xfId="5"/>
    <xf numFmtId="0" fontId="7" fillId="0" borderId="0" pivotButton="0" quotePrefix="0" xfId="5"/>
    <xf numFmtId="0" fontId="3" fillId="0" borderId="0" pivotButton="0" quotePrefix="0" xfId="5"/>
    <xf numFmtId="0" fontId="25" fillId="0" borderId="0" pivotButton="0" quotePrefix="0" xfId="5"/>
    <xf numFmtId="0" fontId="25" fillId="10" borderId="0" pivotButton="0" quotePrefix="0" xfId="5"/>
    <xf numFmtId="0" fontId="26" fillId="10" borderId="0" pivotButton="0" quotePrefix="0" xfId="5"/>
    <xf numFmtId="0" fontId="27" fillId="0" borderId="0" pivotButton="0" quotePrefix="0" xfId="5"/>
    <xf numFmtId="0" fontId="12" fillId="2" borderId="0" applyAlignment="1" pivotButton="0" quotePrefix="0" xfId="5">
      <alignment horizontal="center" vertical="center" wrapText="1"/>
    </xf>
    <xf numFmtId="0" fontId="12" fillId="2" borderId="0" applyAlignment="1" pivotButton="0" quotePrefix="0" xfId="5">
      <alignment horizontal="center" vertical="center"/>
    </xf>
    <xf numFmtId="0" fontId="3" fillId="2" borderId="0" pivotButton="0" quotePrefix="0" xfId="5"/>
    <xf numFmtId="2" fontId="4" fillId="4" borderId="0" applyAlignment="1" pivotButton="0" quotePrefix="0" xfId="0">
      <alignment horizontal="center" wrapText="1"/>
    </xf>
    <xf numFmtId="1" fontId="4" fillId="4" borderId="0" applyAlignment="1" pivotButton="0" quotePrefix="0" xfId="0">
      <alignment horizontal="center" wrapText="1"/>
    </xf>
    <xf numFmtId="49" fontId="4" fillId="4" borderId="0" applyAlignment="1" pivotButton="0" quotePrefix="0" xfId="0">
      <alignment horizontal="center" wrapText="1"/>
    </xf>
    <xf numFmtId="0" fontId="5" fillId="0" borderId="0" applyAlignment="1" pivotButton="0" quotePrefix="0" xfId="0">
      <alignment wrapText="1"/>
    </xf>
    <xf numFmtId="164" fontId="4" fillId="4" borderId="0" applyAlignment="1" pivotButton="0" quotePrefix="0" xfId="0">
      <alignment horizontal="center" wrapText="1"/>
    </xf>
    <xf numFmtId="14" fontId="4" fillId="5" borderId="0" applyAlignment="1" pivotButton="0" quotePrefix="0" xfId="0">
      <alignment horizontal="center" wrapText="1"/>
    </xf>
    <xf numFmtId="14" fontId="4" fillId="6" borderId="0" applyAlignment="1" pivotButton="0" quotePrefix="0" xfId="0">
      <alignment horizontal="center" wrapText="1"/>
    </xf>
    <xf numFmtId="49" fontId="4" fillId="6" borderId="0" applyAlignment="1" pivotButton="0" quotePrefix="0" xfId="0">
      <alignment horizontal="center" wrapText="1"/>
    </xf>
    <xf numFmtId="1" fontId="4" fillId="5" borderId="0" applyAlignment="1" pivotButton="0" quotePrefix="0" xfId="2">
      <alignment horizontal="center" wrapText="1"/>
    </xf>
    <xf numFmtId="49" fontId="4" fillId="7" borderId="0" applyAlignment="1" pivotButton="0" quotePrefix="0" xfId="0">
      <alignment horizontal="center" wrapText="1"/>
    </xf>
    <xf numFmtId="49" fontId="4" fillId="5" borderId="0" applyAlignment="1" pivotButton="0" quotePrefix="0" xfId="2">
      <alignment horizontal="center" wrapText="1"/>
    </xf>
    <xf numFmtId="49" fontId="4" fillId="7" borderId="0" applyAlignment="1" pivotButton="0" quotePrefix="0" xfId="3">
      <alignment horizontal="center" wrapText="1"/>
    </xf>
    <xf numFmtId="49" fontId="4" fillId="3" borderId="0" applyAlignment="1" pivotButton="0" quotePrefix="0" xfId="0">
      <alignment horizontal="center" wrapText="1"/>
    </xf>
    <xf numFmtId="49" fontId="4" fillId="2" borderId="0" applyAlignment="1" pivotButton="0" quotePrefix="0" xfId="0">
      <alignment horizontal="center" wrapText="1"/>
    </xf>
    <xf numFmtId="14" fontId="4" fillId="8" borderId="0" applyAlignment="1" pivotButton="0" quotePrefix="0" xfId="0">
      <alignment horizontal="center" wrapText="1"/>
    </xf>
    <xf numFmtId="1" fontId="4" fillId="5" borderId="0" applyAlignment="1" pivotButton="0" quotePrefix="0" xfId="0">
      <alignment horizontal="center" wrapText="1"/>
    </xf>
    <xf numFmtId="49" fontId="4" fillId="5" borderId="0" applyAlignment="1" pivotButton="0" quotePrefix="0" xfId="0">
      <alignment horizontal="center" wrapText="1"/>
    </xf>
    <xf numFmtId="0" fontId="4" fillId="3" borderId="0" applyAlignment="1" pivotButton="0" quotePrefix="0" xfId="0">
      <alignment horizontal="center" wrapText="1"/>
    </xf>
    <xf numFmtId="49" fontId="4" fillId="8" borderId="0" applyAlignment="1" pivotButton="0" quotePrefix="0" xfId="0">
      <alignment horizontal="center" wrapText="1"/>
    </xf>
    <xf numFmtId="165" fontId="4" fillId="7" borderId="0" applyAlignment="1" pivotButton="0" quotePrefix="0" xfId="0">
      <alignment horizontal="center" wrapText="1"/>
    </xf>
    <xf numFmtId="1" fontId="4" fillId="7" borderId="0" applyAlignment="1" pivotButton="0" quotePrefix="0" xfId="0">
      <alignment horizontal="center" wrapText="1"/>
    </xf>
    <xf numFmtId="1" fontId="4" fillId="2" borderId="0" applyAlignment="1" pivotButton="0" quotePrefix="0" xfId="0">
      <alignment horizontal="center" wrapText="1"/>
    </xf>
    <xf numFmtId="49" fontId="5" fillId="0" borderId="0" applyAlignment="1" pivotButton="0" quotePrefix="0" xfId="0">
      <alignment wrapText="1"/>
    </xf>
    <xf numFmtId="0" fontId="4" fillId="2" borderId="0" applyAlignment="1" pivotButton="0" quotePrefix="0" xfId="0">
      <alignment horizontal="center" wrapText="1"/>
    </xf>
    <xf numFmtId="0" fontId="7" fillId="0" borderId="0" pivotButton="0" quotePrefix="0" xfId="2"/>
    <xf numFmtId="1" fontId="7" fillId="0" borderId="0" pivotButton="0" quotePrefix="0" xfId="2"/>
    <xf numFmtId="0" fontId="3" fillId="0" borderId="0" pivotButton="0" quotePrefix="0" xfId="2"/>
    <xf numFmtId="1" fontId="3" fillId="0" borderId="0" pivotButton="0" quotePrefix="0" xfId="2"/>
    <xf numFmtId="0" fontId="3" fillId="0" borderId="0" pivotButton="0" quotePrefix="1" xfId="2"/>
    <xf numFmtId="0" fontId="1" fillId="0" borderId="0" pivotButton="0" quotePrefix="0" xfId="0"/>
    <xf numFmtId="49" fontId="1" fillId="0" borderId="0" pivotButton="0" quotePrefix="0" xfId="0"/>
    <xf numFmtId="0" fontId="0" fillId="0" borderId="0" applyAlignment="1" pivotButton="0" quotePrefix="0" xfId="0">
      <alignment vertical="top"/>
    </xf>
    <xf numFmtId="49" fontId="0" fillId="0" borderId="0" applyAlignment="1" pivotButton="0" quotePrefix="0" xfId="0">
      <alignment vertical="top"/>
    </xf>
    <xf numFmtId="0" fontId="13" fillId="9" borderId="0" applyAlignment="1" pivotButton="0" quotePrefix="0" xfId="5">
      <alignment horizontal="left" vertical="center"/>
    </xf>
    <xf numFmtId="0" fontId="14" fillId="0" borderId="0" applyAlignment="1" pivotButton="0" quotePrefix="0" xfId="5">
      <alignment horizontal="left" vertical="center"/>
    </xf>
    <xf numFmtId="0" fontId="14" fillId="0" borderId="0" applyAlignment="1" pivotButton="0" quotePrefix="0" xfId="5">
      <alignment vertical="center" wrapText="1"/>
    </xf>
    <xf numFmtId="0" fontId="15" fillId="10" borderId="0" applyAlignment="1" pivotButton="0" quotePrefix="0" xfId="5">
      <alignment vertical="center"/>
    </xf>
    <xf numFmtId="0" fontId="15" fillId="0" borderId="0" applyAlignment="1" pivotButton="0" quotePrefix="0" xfId="5">
      <alignment vertical="center"/>
    </xf>
    <xf numFmtId="0" fontId="14" fillId="11" borderId="0" applyAlignment="1" pivotButton="0" quotePrefix="0" xfId="5">
      <alignment horizontal="left" vertical="center"/>
    </xf>
    <xf numFmtId="0" fontId="14" fillId="11" borderId="0" applyAlignment="1" pivotButton="0" quotePrefix="0" xfId="5">
      <alignment vertical="center" wrapText="1"/>
    </xf>
    <xf numFmtId="0" fontId="14" fillId="11" borderId="0" applyAlignment="1" pivotButton="0" quotePrefix="0" xfId="5">
      <alignment vertical="center"/>
    </xf>
    <xf numFmtId="0" fontId="14" fillId="0" borderId="0" applyAlignment="1" pivotButton="0" quotePrefix="0" xfId="5">
      <alignment vertical="center"/>
    </xf>
    <xf numFmtId="0" fontId="14" fillId="10" borderId="0" applyAlignment="1" pivotButton="0" quotePrefix="0" xfId="5">
      <alignment vertical="center"/>
    </xf>
    <xf numFmtId="2" fontId="4" fillId="3" borderId="0" applyAlignment="1" pivotButton="0" quotePrefix="0" xfId="0">
      <alignment horizontal="center" wrapText="1"/>
    </xf>
    <xf numFmtId="1" fontId="4" fillId="3" borderId="0" applyAlignment="1" pivotButton="0" quotePrefix="0" xfId="0">
      <alignment horizontal="center" wrapText="1"/>
    </xf>
    <xf numFmtId="14" fontId="4" fillId="3" borderId="0" applyAlignment="1" pivotButton="0" quotePrefix="0" xfId="0">
      <alignment horizontal="center" wrapText="1"/>
    </xf>
  </cellXfs>
  <cellStyles count="6">
    <cellStyle name="Normal" xfId="0" builtinId="0"/>
    <cellStyle name="Normal_New_Social Media" xfId="1"/>
    <cellStyle name="Normal 2 4" xfId="2"/>
    <cellStyle name="Normal 3" xfId="3"/>
    <cellStyle name="Hyperlink" xfId="4" builtinId="8"/>
    <cellStyle name="Normal 2" xfId="5"/>
  </cellStyles>
  <dxfs count="305">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patternType="lightUp">
          <f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gray0625">
          <fgColor rgb="FFFF0000"/>
        </patternFill>
      </fill>
    </dxf>
    <dxf>
      <fill>
        <patternFill patternType="lightUp">
          <fgColor rgb="FFFF0000"/>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patternType="lightUp">
          <f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gray0625">
          <fgColor rgb="FFFF0000"/>
        </patternFill>
      </fill>
    </dxf>
    <dxf>
      <fill>
        <patternFill patternType="lightUp">
          <f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4"/>
      </font>
      <fill>
        <patternFill/>
      </fill>
    </dxf>
    <dxf>
      <font>
        <color theme="1" tint="0.499984740745262"/>
      </font>
      <fill>
        <patternFill/>
      </fill>
    </dxf>
    <dxf>
      <font>
        <i val="1"/>
      </font>
      <fill>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13" Type="http://schemas.openxmlformats.org/officeDocument/2006/relationships/worksheet" Target="/xl/worksheets/sheet13.xml"/><Relationship Id="rId18" Type="http://schemas.openxmlformats.org/officeDocument/2006/relationships/worksheet" Target="/xl/worksheets/sheet18.xml"/><Relationship Id="rId26" Type="http://schemas.openxmlformats.org/officeDocument/2006/relationships/worksheet" Target="/xl/worksheets/sheet26.xml"/><Relationship Id="rId39" Type="http://schemas.openxmlformats.org/officeDocument/2006/relationships/styles" Target="styles.xml"/><Relationship Id="rId21" Type="http://schemas.openxmlformats.org/officeDocument/2006/relationships/worksheet" Target="/xl/worksheets/sheet21.xml"/><Relationship Id="rId34" Type="http://schemas.openxmlformats.org/officeDocument/2006/relationships/worksheet" Target="/xl/worksheets/sheet34.xml"/><Relationship Id="rId42" Type="http://schemas.openxmlformats.org/officeDocument/2006/relationships/customXml" Target="../customXml/item2.xml"/><Relationship Id="rId7" Type="http://schemas.openxmlformats.org/officeDocument/2006/relationships/worksheet" Target="/xl/worksheets/sheet7.xml"/><Relationship Id="rId2" Type="http://schemas.openxmlformats.org/officeDocument/2006/relationships/worksheet" Target="/xl/worksheets/sheet2.xml"/><Relationship Id="rId16" Type="http://schemas.openxmlformats.org/officeDocument/2006/relationships/worksheet" Target="/xl/worksheets/sheet16.xml"/><Relationship Id="rId20" Type="http://schemas.openxmlformats.org/officeDocument/2006/relationships/worksheet" Target="/xl/worksheets/sheet20.xml"/><Relationship Id="rId29" Type="http://schemas.openxmlformats.org/officeDocument/2006/relationships/worksheet" Target="/xl/worksheets/sheet29.xml"/><Relationship Id="rId41" Type="http://schemas.openxmlformats.org/officeDocument/2006/relationships/customXml" Target="../customXml/item1.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worksheet" Target="/xl/worksheets/sheet11.xml"/><Relationship Id="rId24" Type="http://schemas.openxmlformats.org/officeDocument/2006/relationships/worksheet" Target="/xl/worksheets/sheet24.xml"/><Relationship Id="rId32" Type="http://schemas.openxmlformats.org/officeDocument/2006/relationships/worksheet" Target="/xl/worksheets/sheet32.xml"/><Relationship Id="rId37" Type="http://schemas.openxmlformats.org/officeDocument/2006/relationships/worksheet" Target="/xl/worksheets/sheet37.xml"/><Relationship Id="rId40" Type="http://schemas.openxmlformats.org/officeDocument/2006/relationships/theme" Target="theme/theme1.xml"/><Relationship Id="rId5" Type="http://schemas.openxmlformats.org/officeDocument/2006/relationships/worksheet" Target="/xl/worksheets/sheet5.xml"/><Relationship Id="rId15" Type="http://schemas.openxmlformats.org/officeDocument/2006/relationships/worksheet" Target="/xl/worksheets/sheet15.xml"/><Relationship Id="rId23" Type="http://schemas.openxmlformats.org/officeDocument/2006/relationships/worksheet" Target="/xl/worksheets/sheet23.xml"/><Relationship Id="rId28" Type="http://schemas.openxmlformats.org/officeDocument/2006/relationships/worksheet" Target="/xl/worksheets/sheet28.xml"/><Relationship Id="rId36" Type="http://schemas.openxmlformats.org/officeDocument/2006/relationships/worksheet" Target="/xl/worksheets/sheet36.xml"/><Relationship Id="rId10" Type="http://schemas.openxmlformats.org/officeDocument/2006/relationships/worksheet" Target="/xl/worksheets/sheet10.xml"/><Relationship Id="rId19" Type="http://schemas.openxmlformats.org/officeDocument/2006/relationships/worksheet" Target="/xl/worksheets/sheet19.xml"/><Relationship Id="rId31" Type="http://schemas.openxmlformats.org/officeDocument/2006/relationships/worksheet" Target="/xl/worksheets/sheet31.xml"/><Relationship Id="rId4" Type="http://schemas.openxmlformats.org/officeDocument/2006/relationships/worksheet" Target="/xl/worksheets/sheet4.xml"/><Relationship Id="rId9" Type="http://schemas.openxmlformats.org/officeDocument/2006/relationships/worksheet" Target="/xl/worksheets/sheet9.xml"/><Relationship Id="rId14" Type="http://schemas.openxmlformats.org/officeDocument/2006/relationships/worksheet" Target="/xl/worksheets/sheet14.xml"/><Relationship Id="rId22" Type="http://schemas.openxmlformats.org/officeDocument/2006/relationships/worksheet" Target="/xl/worksheets/sheet22.xml"/><Relationship Id="rId27" Type="http://schemas.openxmlformats.org/officeDocument/2006/relationships/worksheet" Target="/xl/worksheets/sheet27.xml"/><Relationship Id="rId30" Type="http://schemas.openxmlformats.org/officeDocument/2006/relationships/worksheet" Target="/xl/worksheets/sheet30.xml"/><Relationship Id="rId35" Type="http://schemas.openxmlformats.org/officeDocument/2006/relationships/worksheet" Target="/xl/worksheets/sheet35.xml"/><Relationship Id="rId43" Type="http://schemas.openxmlformats.org/officeDocument/2006/relationships/customXml" Target="../customXml/item3.xml"/><Relationship Id="rId8" Type="http://schemas.openxmlformats.org/officeDocument/2006/relationships/worksheet" Target="/xl/worksheets/sheet8.xml"/><Relationship Id="rId3" Type="http://schemas.openxmlformats.org/officeDocument/2006/relationships/worksheet" Target="/xl/worksheets/sheet3.xml"/><Relationship Id="rId12" Type="http://schemas.openxmlformats.org/officeDocument/2006/relationships/worksheet" Target="/xl/worksheets/sheet12.xml"/><Relationship Id="rId17" Type="http://schemas.openxmlformats.org/officeDocument/2006/relationships/worksheet" Target="/xl/worksheets/sheet17.xml"/><Relationship Id="rId25" Type="http://schemas.openxmlformats.org/officeDocument/2006/relationships/worksheet" Target="/xl/worksheets/sheet25.xml"/><Relationship Id="rId33" Type="http://schemas.openxmlformats.org/officeDocument/2006/relationships/worksheet" Target="/xl/worksheets/sheet33.xml"/><Relationship Id="rId38" Type="http://schemas.openxmlformats.org/officeDocument/2006/relationships/worksheet" Target="/xl/worksheets/sheet38.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1333500" cy="533400"/>
    <pic>
      <nvPicPr>
        <cNvPr id="2" name="image1.png"/>
        <cNvPicPr preferRelativeResize="0"/>
      </nvPicPr>
      <blipFill>
        <a:blip xmlns:a="http://schemas.openxmlformats.org/drawingml/2006/main" xmlns:r="http://schemas.openxmlformats.org/officeDocument/2006/relationships" cstate="print" r:embed="rId1"/>
        <a:stretch xmlns:a="http://schemas.openxmlformats.org/drawingml/2006/main">
          <a:fillRect/>
        </a:stretch>
      </blipFill>
      <spPr>
        <a:xfrm xmlns:a="http://schemas.openxmlformats.org/drawingml/2006/main">
          <a:off x="0" y="0"/>
          <a:ext cx="1333500" cy="533400"/>
        </a:xfrm>
        <a:prstGeom xmlns:a="http://schemas.openxmlformats.org/drawingml/2006/main" prst="rect">
          <avLst/>
        </a:prstGeom>
        <a:noFill xmlns:a="http://schemas.openxmlformats.org/drawingml/2006/main"/>
        <a:ln xmlns:a="http://schemas.openxmlformats.org/drawingml/2006/main">
          <a:prstDash val="solid"/>
        </a:ln>
      </spPr>
    </pic>
    <clientData fLocksWithSheet="0"/>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codeName="Sheet2">
    <tabColor rgb="FFFFD965"/>
    <outlinePr summaryBelow="1" summaryRight="1"/>
    <pageSetUpPr/>
  </sheetPr>
  <dimension ref="A1:C36"/>
  <sheetViews>
    <sheetView topLeftCell="A2" workbookViewId="0">
      <selection activeCell="C1" sqref="C1"/>
    </sheetView>
  </sheetViews>
  <sheetFormatPr baseColWidth="8" defaultColWidth="0" defaultRowHeight="15" customHeight="1"/>
  <cols>
    <col width="24" customWidth="1" style="22" min="1" max="1"/>
    <col width="86.44140625" customWidth="1" style="22" min="2" max="2"/>
    <col width="90.44140625" customWidth="1" style="22" min="3" max="3"/>
    <col hidden="1" width="14.44140625" customWidth="1" style="22" min="4" max="6"/>
    <col hidden="1" width="10.6640625" customWidth="1" style="22" min="7" max="26"/>
    <col hidden="1" width="14.44140625" customWidth="1" style="22" min="27" max="16383"/>
    <col width="2" customWidth="1" style="22" min="16384" max="16384"/>
  </cols>
  <sheetData>
    <row r="1" ht="42" customHeight="1">
      <c r="A1" s="23" t="n"/>
      <c r="B1" s="24" t="inlineStr">
        <is>
          <t>MC Trade Data Conversion Workbook</t>
        </is>
      </c>
      <c r="C1" s="25" t="inlineStr">
        <is>
          <t>Version 4.5</t>
        </is>
      </c>
    </row>
    <row r="2" ht="15.6" customHeight="1">
      <c r="A2" s="20" t="inlineStr">
        <is>
          <t>Tab Name</t>
        </is>
      </c>
      <c r="B2" s="21" t="inlineStr">
        <is>
          <t>Description</t>
        </is>
      </c>
      <c r="C2" s="20" t="inlineStr">
        <is>
          <t>Required</t>
        </is>
      </c>
    </row>
    <row r="3" ht="14.4" customHeight="1">
      <c r="A3" s="26" t="inlineStr">
        <is>
          <t>Association Info</t>
        </is>
      </c>
      <c r="B3" s="27" t="inlineStr">
        <is>
          <t>Your association's general information</t>
        </is>
      </c>
      <c r="C3" s="28" t="inlineStr">
        <is>
          <t>Yes</t>
        </is>
      </c>
    </row>
    <row r="4" ht="14.4" customHeight="1">
      <c r="A4" s="29" t="inlineStr">
        <is>
          <t>Users</t>
        </is>
      </c>
      <c r="B4" s="30" t="inlineStr">
        <is>
          <t>Your employees' login email</t>
        </is>
      </c>
      <c r="C4" s="31" t="inlineStr">
        <is>
          <t>Only if assiging profiles a "Sold By" or "Assigned To" on the Organizations tab or Individuals tab</t>
        </is>
      </c>
    </row>
    <row r="5" ht="14.4" customHeight="1">
      <c r="A5" s="26" t="inlineStr">
        <is>
          <t>Organizations</t>
        </is>
      </c>
      <c r="B5" s="27" t="inlineStr">
        <is>
          <t>Information about organization profiles (Members, Prospects, Non-Members)</t>
        </is>
      </c>
      <c r="C5" s="28" t="inlineStr">
        <is>
          <t>Yes</t>
        </is>
      </c>
    </row>
    <row r="6" ht="14.4" customHeight="1">
      <c r="A6" s="26" t="inlineStr">
        <is>
          <t>Individuals</t>
        </is>
      </c>
      <c r="B6" s="27" t="inlineStr">
        <is>
          <t>Information about individual profiles and the organizations to which they are related</t>
        </is>
      </c>
      <c r="C6" s="28" t="inlineStr">
        <is>
          <t>Yes</t>
        </is>
      </c>
    </row>
    <row r="7" ht="14.4" customHeight="1">
      <c r="A7" s="26" t="inlineStr">
        <is>
          <t>Relations</t>
        </is>
      </c>
      <c r="B7" s="27" t="inlineStr">
        <is>
          <t>Information about how profiles are related together.</t>
        </is>
      </c>
      <c r="C7" s="33" t="inlineStr">
        <is>
          <t>Only if profiles can have more than 1 relationship with another profile</t>
        </is>
      </c>
    </row>
    <row r="8" ht="14.4" customHeight="1">
      <c r="A8" s="26" t="inlineStr">
        <is>
          <t>Addresses (Additional)</t>
        </is>
      </c>
      <c r="B8" s="27" t="inlineStr">
        <is>
          <t>Additional addresses for profiles</t>
        </is>
      </c>
      <c r="C8" s="31" t="inlineStr">
        <is>
          <t>No</t>
        </is>
      </c>
    </row>
    <row r="9" ht="14.4" customHeight="1">
      <c r="A9" s="26" t="inlineStr">
        <is>
          <t>Email (Additional)</t>
        </is>
      </c>
      <c r="B9" s="27" t="inlineStr">
        <is>
          <t>Additional email addresses for profiles</t>
        </is>
      </c>
      <c r="C9" s="31" t="inlineStr">
        <is>
          <t>No</t>
        </is>
      </c>
    </row>
    <row r="10" ht="14.4" customHeight="1">
      <c r="A10" s="26" t="inlineStr">
        <is>
          <t>Phone (Additional)</t>
        </is>
      </c>
      <c r="B10" s="27" t="inlineStr">
        <is>
          <t>Additional phone numbers for profiles</t>
        </is>
      </c>
      <c r="C10" s="31" t="inlineStr">
        <is>
          <t>No</t>
        </is>
      </c>
    </row>
    <row r="11" ht="14.4" customHeight="1">
      <c r="A11" s="26" t="inlineStr">
        <is>
          <t>Member Activity</t>
        </is>
      </c>
      <c r="B11" s="27" t="inlineStr">
        <is>
          <t>Information related to a member's historical activity (Joined, Dropped, etc.)</t>
        </is>
      </c>
      <c r="C11" s="31" t="inlineStr">
        <is>
          <t>No</t>
        </is>
      </c>
    </row>
    <row r="12" ht="14.4" customHeight="1">
      <c r="A12" s="26" t="inlineStr">
        <is>
          <t>Social Media</t>
        </is>
      </c>
      <c r="B12" s="27" t="inlineStr">
        <is>
          <t>Information about social network URLs</t>
        </is>
      </c>
      <c r="C12" s="31" t="inlineStr">
        <is>
          <t>No</t>
        </is>
      </c>
    </row>
    <row r="13" ht="14.4" customHeight="1">
      <c r="A13" s="26" t="inlineStr">
        <is>
          <t>Affiliations</t>
        </is>
      </c>
      <c r="B13" s="27" t="inlineStr">
        <is>
          <t>Information that doesn't fit into standard profile fields, used to group or categorize profiles</t>
        </is>
      </c>
      <c r="C13" s="31" t="inlineStr">
        <is>
          <t>No</t>
        </is>
      </c>
    </row>
    <row r="14" ht="14.4" customHeight="1">
      <c r="A14" s="26" t="inlineStr">
        <is>
          <t>Custom Fields</t>
        </is>
      </c>
      <c r="B14" s="27" t="inlineStr">
        <is>
          <t>Define available Custom Fields, Information that doesn't fit into standard profile fields</t>
        </is>
      </c>
      <c r="C14" s="31" t="inlineStr">
        <is>
          <t>Only if using "Profile Custom Fields" tab</t>
        </is>
      </c>
    </row>
    <row r="15" ht="14.4" customHeight="1">
      <c r="A15" s="26" t="inlineStr">
        <is>
          <t>Profile Custom Fields</t>
        </is>
      </c>
      <c r="B15" s="27" t="inlineStr">
        <is>
          <t>Information that doesn't fit into standard profile fields</t>
        </is>
      </c>
      <c r="C15" s="31" t="inlineStr">
        <is>
          <t>No</t>
        </is>
      </c>
    </row>
    <row r="16" ht="14.4" customHeight="1">
      <c r="A16" s="26" t="inlineStr">
        <is>
          <t>Listings (Directory)</t>
        </is>
      </c>
      <c r="B16" s="27" t="inlineStr">
        <is>
          <t>Information related to membership directory listings</t>
        </is>
      </c>
      <c r="C16" s="32" t="inlineStr">
        <is>
          <t>Only if using Online Directory</t>
        </is>
      </c>
    </row>
    <row r="17" ht="14.4" customHeight="1">
      <c r="A17" s="26" t="inlineStr">
        <is>
          <t>Committees</t>
        </is>
      </c>
      <c r="B17" s="27" t="inlineStr">
        <is>
          <t>Information related to committees</t>
        </is>
      </c>
      <c r="C17" s="31" t="inlineStr">
        <is>
          <t>No</t>
        </is>
      </c>
    </row>
    <row r="18" ht="14.4" customHeight="1">
      <c r="A18" s="26" t="inlineStr">
        <is>
          <t>Committee Members</t>
        </is>
      </c>
      <c r="B18" s="27" t="inlineStr">
        <is>
          <t>Information related to committee members</t>
        </is>
      </c>
      <c r="C18" s="32" t="inlineStr">
        <is>
          <t>Only if using Committees</t>
        </is>
      </c>
    </row>
    <row r="19" ht="14.4" customHeight="1">
      <c r="A19" s="26" t="inlineStr">
        <is>
          <t>Events</t>
        </is>
      </c>
      <c r="B19" s="27" t="inlineStr">
        <is>
          <t>Information related to Events in your current database</t>
        </is>
      </c>
      <c r="C19" s="31" t="inlineStr">
        <is>
          <t>No</t>
        </is>
      </c>
    </row>
    <row r="20" ht="14.4" customHeight="1">
      <c r="A20" s="26" t="inlineStr">
        <is>
          <t>Event Attendees</t>
        </is>
      </c>
      <c r="B20" s="27" t="inlineStr">
        <is>
          <t>Information related to profiles that registered for or attended an event</t>
        </is>
      </c>
      <c r="C20" s="32" t="inlineStr">
        <is>
          <t>Only if using Events</t>
        </is>
      </c>
    </row>
    <row r="21" ht="14.4" customHeight="1">
      <c r="A21" s="26" t="inlineStr">
        <is>
          <t>Contacts</t>
        </is>
      </c>
      <c r="B21" s="27" t="inlineStr">
        <is>
          <t>Information related to past communications with profiles. (Frequently known as a "trace" or "touch")</t>
        </is>
      </c>
      <c r="C21" s="31" t="inlineStr">
        <is>
          <t>No</t>
        </is>
      </c>
    </row>
    <row r="22" ht="14.4" customHeight="1">
      <c r="A22" s="26" t="inlineStr">
        <is>
          <t>Certification Type</t>
        </is>
      </c>
      <c r="B22" s="27" t="inlineStr">
        <is>
          <t>Define available Certification Types</t>
        </is>
      </c>
      <c r="C22" s="31" t="inlineStr">
        <is>
          <t>Only if assigning Certifications</t>
        </is>
      </c>
    </row>
    <row r="23" ht="14.4" customHeight="1">
      <c r="A23" s="26" t="inlineStr">
        <is>
          <t>Certifications</t>
        </is>
      </c>
      <c r="B23" s="27" t="inlineStr">
        <is>
          <t>Information related to profiles' certifications</t>
        </is>
      </c>
      <c r="C23" s="31" t="inlineStr">
        <is>
          <t>No</t>
        </is>
      </c>
    </row>
    <row r="24" ht="14.4" customHeight="1">
      <c r="A24" s="26" t="inlineStr">
        <is>
          <t>CEU Source</t>
        </is>
      </c>
      <c r="B24" s="27" t="inlineStr">
        <is>
          <t>Define available Certification Sources</t>
        </is>
      </c>
      <c r="C24" s="31" t="inlineStr">
        <is>
          <t>Only if assigning Profiles CEUs</t>
        </is>
      </c>
    </row>
    <row r="25" ht="14.4" customHeight="1">
      <c r="A25" s="26" t="inlineStr">
        <is>
          <t>CEU Type</t>
        </is>
      </c>
      <c r="B25" s="27" t="inlineStr">
        <is>
          <t>Define available Continuing Education Unit Types</t>
        </is>
      </c>
      <c r="C25" s="31" t="inlineStr">
        <is>
          <t>Only if assigning Profiles CEUs</t>
        </is>
      </c>
    </row>
    <row r="26" ht="14.4" customHeight="1">
      <c r="A26" s="26" t="inlineStr">
        <is>
          <t>Profile CEUs</t>
        </is>
      </c>
      <c r="B26" s="27" t="inlineStr">
        <is>
          <t>Information related to profiles' Continuing Education Units</t>
        </is>
      </c>
      <c r="C26" s="31" t="inlineStr">
        <is>
          <t>No</t>
        </is>
      </c>
    </row>
    <row r="27" hidden="1" ht="14.4" customHeight="1">
      <c r="A27" s="26" t="inlineStr">
        <is>
          <t>Entity Type</t>
        </is>
      </c>
      <c r="B27" s="27" t="inlineStr">
        <is>
          <t>Define available Entities.  Must have purchased Entity Management subscription.</t>
        </is>
      </c>
      <c r="C27" s="31" t="inlineStr">
        <is>
          <t>Only if assigning Profiles to Entities OR assigning accounting packages to Entities OR assigning Accounts</t>
        </is>
      </c>
    </row>
    <row r="28" hidden="1" ht="14.4" customHeight="1">
      <c r="A28" s="26" t="inlineStr">
        <is>
          <t>Profile Entities</t>
        </is>
      </c>
      <c r="B28" s="27" t="inlineStr">
        <is>
          <t>Information related to Entity Membership.</t>
        </is>
      </c>
      <c r="C28" s="31" t="inlineStr">
        <is>
          <t>No</t>
        </is>
      </c>
    </row>
    <row r="29" ht="14.4" customHeight="1">
      <c r="A29" s="26" t="inlineStr">
        <is>
          <t>Accounting Packages</t>
        </is>
      </c>
      <c r="B29" s="27" t="inlineStr">
        <is>
          <t>Define Accounting Packages, i.e. sets of financial books</t>
        </is>
      </c>
      <c r="C29" s="31" t="inlineStr">
        <is>
          <t>No</t>
        </is>
      </c>
    </row>
    <row r="30" ht="15.75" customHeight="1">
      <c r="A30" s="26" t="inlineStr">
        <is>
          <t>Account Codes</t>
        </is>
      </c>
      <c r="B30" s="27" t="inlineStr">
        <is>
          <t>Information related to accounting packages' general ledger accounts</t>
        </is>
      </c>
      <c r="C30" s="31" t="inlineStr">
        <is>
          <t>No</t>
        </is>
      </c>
    </row>
    <row r="31" ht="15.75" customHeight="1">
      <c r="A31" s="26" t="inlineStr">
        <is>
          <t>Revenue Items</t>
        </is>
      </c>
      <c r="B31" s="27" t="inlineStr">
        <is>
          <t>Information related to  revenue items used on invoices</t>
        </is>
      </c>
      <c r="C31" s="32" t="inlineStr">
        <is>
          <t>Only if filling out Billing or Invoices</t>
        </is>
      </c>
    </row>
    <row r="32" ht="15.75" customHeight="1">
      <c r="A32" s="26" t="inlineStr">
        <is>
          <t>Payment Types</t>
        </is>
      </c>
      <c r="B32" s="27" t="inlineStr">
        <is>
          <t>Information related to payment types used to apply payments on invoices.</t>
        </is>
      </c>
      <c r="C32" s="31" t="inlineStr">
        <is>
          <t>Only if payments are record on the invoices tab</t>
        </is>
      </c>
    </row>
    <row r="33" ht="15.75" customHeight="1">
      <c r="A33" s="26" t="inlineStr">
        <is>
          <t>Billing</t>
        </is>
      </c>
      <c r="B33" s="27" t="inlineStr">
        <is>
          <t>Information about billing that is recurring. For example, Membership Dues</t>
        </is>
      </c>
      <c r="C33" s="28" t="inlineStr">
        <is>
          <t>Yes</t>
        </is>
      </c>
    </row>
    <row r="34" ht="15.75" customHeight="1">
      <c r="A34" s="26" t="inlineStr">
        <is>
          <t>Invoices</t>
        </is>
      </c>
      <c r="B34" s="27" t="inlineStr">
        <is>
          <t>Financial transaction information</t>
        </is>
      </c>
      <c r="C34" s="31" t="inlineStr">
        <is>
          <t>No</t>
        </is>
      </c>
    </row>
    <row r="35" ht="15.75" customHeight="1"/>
    <row r="36" ht="15.75" customHeight="1">
      <c r="A36" s="34" t="inlineStr">
        <is>
          <t>Blue tabs and columns are required!</t>
        </is>
      </c>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autoFilter ref="A2:Z2"/>
  <conditionalFormatting sqref="C4 C7:C32 C34">
    <cfRule type="containsText" priority="1" operator="containsText" dxfId="304" stopIfTrue="1" text="Only if">
      <formula>NOT(ISERROR(SEARCH(("Only if"),(C4))))</formula>
    </cfRule>
    <cfRule type="containsText" priority="2" operator="containsText" dxfId="303" text="No">
      <formula>NOT(ISERROR(SEARCH("No",C4)))</formula>
    </cfRule>
    <cfRule type="containsText" priority="3" operator="containsText" dxfId="302" text="Yes">
      <formula>NOT(ISERROR(SEARCH("Yes",C4)))</formula>
    </cfRule>
  </conditionalFormatting>
  <pageMargins left="0.7" right="0.7" top="0.75" bottom="0.75" header="0" footer="0"/>
  <pageSetup orientation="portrait"/>
  <drawing xmlns:r="http://schemas.openxmlformats.org/officeDocument/2006/relationships" r:id="rId1"/>
</worksheet>
</file>

<file path=xl/worksheets/sheet10.xml><?xml version="1.0" encoding="utf-8"?>
<worksheet xmlns="http://schemas.openxmlformats.org/spreadsheetml/2006/main">
  <sheetPr codeName="Sheet10">
    <outlinePr summaryBelow="1" summaryRight="1"/>
    <pageSetUpPr/>
  </sheetPr>
  <dimension ref="A1:J1"/>
  <sheetViews>
    <sheetView workbookViewId="0">
      <selection activeCell="A2" sqref="A2"/>
    </sheetView>
  </sheetViews>
  <sheetFormatPr baseColWidth="8" defaultColWidth="0" defaultRowHeight="13.8"/>
  <cols>
    <col width="25.109375" customWidth="1" style="1" min="1" max="1"/>
    <col width="25.109375" customWidth="1" style="2" min="2" max="5"/>
    <col width="20.44140625" customWidth="1" style="2" min="6" max="6"/>
    <col width="25.109375" customWidth="1" style="2" min="7" max="7"/>
    <col width="12.33203125" customWidth="1" style="2" min="8" max="8"/>
    <col width="25.109375" customWidth="1" style="2" min="9" max="10"/>
    <col hidden="1" width="13" customWidth="1" style="3" min="11" max="40"/>
    <col hidden="1" width="25.109375" customWidth="1" style="3" min="41" max="16384"/>
  </cols>
  <sheetData>
    <row r="1" ht="31.2" customFormat="1" customHeight="1" s="41">
      <c r="A1" s="59" t="inlineStr">
        <is>
          <t>Profile ID</t>
        </is>
      </c>
      <c r="B1" s="51" t="inlineStr">
        <is>
          <t>Address Type</t>
        </is>
      </c>
      <c r="C1" s="51" t="inlineStr">
        <is>
          <t>Address Line 1</t>
        </is>
      </c>
      <c r="D1" s="50" t="inlineStr">
        <is>
          <t>Address Line 2</t>
        </is>
      </c>
      <c r="E1" s="51" t="inlineStr">
        <is>
          <t>City</t>
        </is>
      </c>
      <c r="F1" s="51" t="inlineStr">
        <is>
          <t>State/Province</t>
        </is>
      </c>
      <c r="G1" s="51" t="inlineStr">
        <is>
          <t>Zip</t>
        </is>
      </c>
      <c r="H1" s="50" t="inlineStr">
        <is>
          <t>Zip Extension</t>
        </is>
      </c>
      <c r="I1" s="50" t="inlineStr">
        <is>
          <t>County</t>
        </is>
      </c>
      <c r="J1" s="50" t="inlineStr">
        <is>
          <t>Country</t>
        </is>
      </c>
    </row>
  </sheetData>
  <sheetProtection selectLockedCells="0" selectUnlockedCells="0" algorithmName="SHA-512" sheet="1" objects="1" insertRows="0" insertHyperlinks="1" autoFilter="0" scenarios="1" formatColumns="0" deleteColumns="1" insertColumns="1" pivotTables="1" deleteRows="0" formatCells="1" saltValue="ifGkqZY2RiqScxmCZpTKEQ==" formatRows="0" sort="0" spinCount="100000" hashValue="VY6ioOLSb22t1sBgWJfhwSXn8YfhiSjYTjGXN7Ja1cEWCErTWSt88arQxmBuj5IyHyiEUtDnnS690k0KBslx8w=="/>
  <autoFilter ref="A1:AN1"/>
  <conditionalFormatting sqref="A2:A1048576">
    <cfRule type="expression" priority="16" dxfId="0">
      <formula>AND(NOT(ISNUMBER(A2)),(A2&lt;&gt;""))</formula>
    </cfRule>
  </conditionalFormatting>
  <conditionalFormatting sqref="B2:B1048576">
    <cfRule type="expression" priority="8" dxfId="0">
      <formula>LEN(B2) &gt; 100</formula>
    </cfRule>
  </conditionalFormatting>
  <conditionalFormatting sqref="I2:I1048576">
    <cfRule type="expression" priority="2" dxfId="0">
      <formula>LEN(I2)&gt;75</formula>
    </cfRule>
  </conditionalFormatting>
  <conditionalFormatting sqref="A2:C5000">
    <cfRule type="expression" priority="6" dxfId="0">
      <formula>COUNTIFS($A$2:$A$5000,$A2,$B$2:$B$5000,$B2,$C$2:$C$5000,$C2)&gt;1</formula>
    </cfRule>
  </conditionalFormatting>
  <conditionalFormatting sqref="A2:A30000">
    <cfRule type="expression" priority="7" dxfId="0">
      <formula>AND(ISNUMBER(A2),COUNTIF(OrgProfileIDs,A2)+COUNTIF(IndProfileIDs,A2)=0)</formula>
    </cfRule>
  </conditionalFormatting>
  <dataValidations count="8">
    <dataValidation sqref="B2:B1048576" showDropDown="0" showInputMessage="1" showErrorMessage="1" allowBlank="1" errorTitle="Profile Status" error="Max Length 100" prompt="Max Length 100" type="textLength">
      <formula1>0</formula1>
      <formula2>100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C2:D1048576" showDropDown="0" showInputMessage="1" showErrorMessage="1" allowBlank="1" error="Max Length 150" prompt="Max Length 150" type="textLength">
      <formula1>0</formula1>
      <formula2>150</formula2>
    </dataValidation>
    <dataValidation sqref="E2:E1048576" showDropDown="0" showInputMessage="1" showErrorMessage="1" allowBlank="1" error="Max Length 150" promptTitle="City" prompt="Max Length 100" type="textLength">
      <formula1>0</formula1>
      <formula2>100</formula2>
    </dataValidation>
    <dataValidation sqref="F2:F1048576" showDropDown="0" showInputMessage="1" showErrorMessage="1" allowBlank="1" error="Max length 50" prompt="Max length 50" type="textLength">
      <formula1>0</formula1>
      <formula2>50</formula2>
    </dataValidation>
    <dataValidation sqref="H2:H1048576" showDropDown="0" showInputMessage="1" showErrorMessage="1" allowBlank="1" error="Max length 10" prompt="Max length 10" type="textLength">
      <formula1>0</formula1>
      <formula2>10</formula2>
    </dataValidation>
    <dataValidation sqref="I2:J1048576" showDropDown="0" showInputMessage="1" showErrorMessage="1" allowBlank="1" error="Max length 75" prompt="Max length 75" type="textLength">
      <formula1>0</formula1>
      <formula2>75</formula2>
    </dataValidation>
    <dataValidation sqref="G2:G1048576" showDropDown="0" showInputMessage="1" showErrorMessage="1" allowBlank="1" error="Max length 50" prompt="Max length 50_x000a__x000a_Zip extension goes in Column H" type="textLength">
      <formula1>0</formula1>
      <formula2>50</formula2>
    </dataValidation>
  </dataValidations>
  <pageMargins left="0.7" right="0.7" top="0.75" bottom="0.75" header="0.3" footer="0.3"/>
</worksheet>
</file>

<file path=xl/worksheets/sheet11.xml><?xml version="1.0" encoding="utf-8"?>
<worksheet xmlns="http://schemas.openxmlformats.org/spreadsheetml/2006/main">
  <sheetPr codeName="Sheet11">
    <outlinePr summaryBelow="1" summaryRight="1"/>
    <pageSetUpPr/>
  </sheetPr>
  <dimension ref="A1:C2"/>
  <sheetViews>
    <sheetView workbookViewId="0">
      <selection activeCell="A2" sqref="A2"/>
    </sheetView>
  </sheetViews>
  <sheetFormatPr baseColWidth="8" defaultColWidth="0" defaultRowHeight="13.8"/>
  <cols>
    <col width="25.109375" customWidth="1" style="1" min="1" max="1"/>
    <col width="28.6640625" customWidth="1" style="2" min="2" max="2"/>
    <col width="60.6640625" customWidth="1" style="2" min="3" max="3"/>
    <col hidden="1" width="13" customWidth="1" style="3" min="4" max="41"/>
    <col hidden="1" width="25.109375" customWidth="1" style="3" min="42" max="16384"/>
  </cols>
  <sheetData>
    <row r="1" ht="15.6" customFormat="1" customHeight="1" s="41">
      <c r="A1" s="39" t="inlineStr">
        <is>
          <t>Profile ID</t>
        </is>
      </c>
      <c r="B1" s="40" t="inlineStr">
        <is>
          <t>Email Address Type</t>
        </is>
      </c>
      <c r="C1" s="40" t="inlineStr">
        <is>
          <t>Email Address</t>
        </is>
      </c>
    </row>
    <row r="2" ht="14.4" customHeight="1">
      <c r="C2" s="16" t="n"/>
    </row>
  </sheetData>
  <sheetProtection selectLockedCells="0" selectUnlockedCells="0" algorithmName="SHA-512" sheet="1" objects="1" insertRows="0" insertHyperlinks="1" autoFilter="0" scenarios="1" formatColumns="0" deleteColumns="1" insertColumns="1" pivotTables="1" deleteRows="0" formatCells="1" saltValue="dwSY46M7VvMsoVsfYVFV9g==" formatRows="0" sort="0" spinCount="100000" hashValue="jfyBZVFaWjkNNQZerpt0mG+xTGcpQaCI9/y+7YYvUKrzta7d4OKaGG9dU02xZeh3RW5IYoLV9DU0JGL7Z9Dv/Q=="/>
  <autoFilter ref="A1:AO1"/>
  <conditionalFormatting sqref="A2:A1048576">
    <cfRule type="expression" priority="6" dxfId="0">
      <formula>AND(NOT(ISNUMBER(A2)),(A2&lt;&gt;""))</formula>
    </cfRule>
  </conditionalFormatting>
  <conditionalFormatting sqref="B2:B1048576">
    <cfRule type="expression" priority="5" dxfId="0">
      <formula>LEN(B2) &gt; 150</formula>
    </cfRule>
  </conditionalFormatting>
  <conditionalFormatting sqref="C2:C1048576">
    <cfRule type="expression" priority="1" dxfId="0">
      <formula>LEN(C2)&gt;150</formula>
    </cfRule>
    <cfRule type="expression" priority="2" dxfId="0">
      <formula>AND(NOT(ISNUMBER(MATCH("*@*.?*",C2,0))),LEN(C2) &gt; 0)</formula>
    </cfRule>
  </conditionalFormatting>
  <conditionalFormatting sqref="A2:A30000">
    <cfRule type="expression" priority="6" dxfId="0">
      <formula>AND(ISNUMBER(A2),COUNTIF(OrgProfileIDs,A2)+COUNTIF(IndProfileIDs,A2)=0)</formula>
    </cfRule>
  </conditionalFormatting>
  <dataValidations count="3">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B2:B1048576" showDropDown="0" showInputMessage="1" showErrorMessage="1" allowBlank="1" errorTitle="Profile Status" error="Max Length 150" prompt="Max Length 150" type="textLength">
      <formula1>0</formula1>
      <formula2>150</formula2>
    </dataValidation>
    <dataValidation sqref="C2:C1048576" showDropDown="0" showInputMessage="1" showErrorMessage="1" allowBlank="1" error="Enter a valid email address" prompt="Enter a valid email address_x000a__x000a_Max length 150" type="custom">
      <formula1>ISNUMBER(MATCH("*@*.?*",C2,0))</formula1>
    </dataValidation>
  </dataValidations>
  <pageMargins left="0.7" right="0.7" top="0.75" bottom="0.75" header="0.3" footer="0.3"/>
</worksheet>
</file>

<file path=xl/worksheets/sheet12.xml><?xml version="1.0" encoding="utf-8"?>
<worksheet xmlns="http://schemas.openxmlformats.org/spreadsheetml/2006/main">
  <sheetPr codeName="Sheet12">
    <outlinePr summaryBelow="1" summaryRight="1"/>
    <pageSetUpPr/>
  </sheetPr>
  <dimension ref="A1:C1"/>
  <sheetViews>
    <sheetView topLeftCell="A3" workbookViewId="0">
      <selection activeCell="A2" sqref="A2"/>
    </sheetView>
  </sheetViews>
  <sheetFormatPr baseColWidth="8" defaultColWidth="0" defaultRowHeight="13.8"/>
  <cols>
    <col width="25.109375" customWidth="1" style="1" min="1" max="1"/>
    <col width="25.109375" customWidth="1" style="2" min="2" max="2"/>
    <col width="34.88671875" customWidth="1" style="2" min="3" max="3"/>
    <col hidden="1" width="13" customWidth="1" style="3" min="4" max="41"/>
    <col hidden="1" width="25.109375" customWidth="1" style="3" min="42" max="16384"/>
  </cols>
  <sheetData>
    <row r="1" ht="15.6" customFormat="1" customHeight="1" s="41">
      <c r="A1" s="53" t="inlineStr">
        <is>
          <t>Profile ID</t>
        </is>
      </c>
      <c r="B1" s="54" t="inlineStr">
        <is>
          <t>Phone Type</t>
        </is>
      </c>
      <c r="C1" s="54" t="inlineStr">
        <is>
          <t>Phone Number</t>
        </is>
      </c>
    </row>
  </sheetData>
  <sheetProtection selectLockedCells="0" selectUnlockedCells="0" algorithmName="SHA-512" sheet="1" objects="1" insertRows="0" insertHyperlinks="1" autoFilter="0" scenarios="1" formatColumns="0" deleteColumns="1" insertColumns="1" pivotTables="1" deleteRows="0" formatCells="1" saltValue="nbfRScMt8og/WlghaFqBHA==" formatRows="0" sort="0" spinCount="100000" hashValue="Ki5/8ol9SpOUHVxyWpZ97OPRnEs60NK+ZleFvQErVFARnlZ77ml8hXfndojkIUPq2oyRz9jEPeiChQeRcIudPw=="/>
  <autoFilter ref="A1:AO1"/>
  <conditionalFormatting sqref="A2:A1048576">
    <cfRule type="expression" priority="4" dxfId="0">
      <formula>AND(NOT(ISNUMBER(A2)),(A2&lt;&gt;""))</formula>
    </cfRule>
  </conditionalFormatting>
  <conditionalFormatting sqref="B2:B1048576">
    <cfRule type="expression" priority="3" dxfId="0">
      <formula>LEN(B2) &gt; 150</formula>
    </cfRule>
  </conditionalFormatting>
  <conditionalFormatting sqref="C2:C1048576">
    <cfRule type="expression" priority="4" dxfId="0">
      <formula>AND(LEN(C2)&gt;0,ISNUMBER(C2))</formula>
    </cfRule>
  </conditionalFormatting>
  <conditionalFormatting sqref="A2:A30000">
    <cfRule type="expression" priority="5" dxfId="0">
      <formula>AND(ISNUMBER(A2),COUNTIF(OrgProfileIDs,A2)+COUNTIF(IndProfileIDs,A2)=0)</formula>
    </cfRule>
  </conditionalFormatting>
  <dataValidations count="3">
    <dataValidation sqref="C2:C1048576" showDropDown="0" showInputMessage="1" showErrorMessage="1" allowBlank="1" prompt="Phone Numbers only.  No labels_x000a__x000a_Best Formats_x000a_###-###-####_x000a_(###) ###-####_x000a_+# ###-###-####_x000a_+# (###) ###-####"/>
    <dataValidation sqref="B2:B1048576" showDropDown="0" showInputMessage="1" showErrorMessage="1" allowBlank="1" errorTitle="Profile Status" error="Max Length 150" prompt="Max Length 150" type="textLength">
      <formula1>0</formula1>
      <formula2>150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s>
  <pageMargins left="0.7" right="0.7" top="0.75" bottom="0.75" header="0.3" footer="0.3"/>
</worksheet>
</file>

<file path=xl/worksheets/sheet13.xml><?xml version="1.0" encoding="utf-8"?>
<worksheet xmlns="http://schemas.openxmlformats.org/spreadsheetml/2006/main">
  <sheetPr codeName="Sheet23">
    <outlinePr summaryBelow="1" summaryRight="1"/>
    <pageSetUpPr/>
  </sheetPr>
  <dimension ref="A1:U1"/>
  <sheetViews>
    <sheetView workbookViewId="0">
      <selection activeCell="A2" sqref="A2"/>
    </sheetView>
  </sheetViews>
  <sheetFormatPr baseColWidth="8" defaultColWidth="0" defaultRowHeight="13.8"/>
  <cols>
    <col width="25.109375" customWidth="1" style="1" min="1" max="1"/>
    <col width="17.88671875" customWidth="1" style="6" min="2" max="2"/>
    <col width="25.109375" customWidth="1" style="2" min="3" max="3"/>
    <col width="41.44140625" customWidth="1" style="2" min="4" max="4"/>
    <col hidden="1" width="25.109375" customWidth="1" style="3" min="5" max="10"/>
    <col hidden="1" width="25.109375" customWidth="1" style="2" min="11" max="11"/>
    <col hidden="1" width="25.109375" customWidth="1" style="3" min="12" max="13"/>
    <col hidden="1" width="25.109375" customWidth="1" style="2" min="14" max="14"/>
    <col hidden="1" width="25.109375" customWidth="1" style="3" min="15" max="21"/>
    <col hidden="1" width="13" customWidth="1" style="3" min="22" max="43"/>
    <col hidden="1" width="25.109375" customWidth="1" style="3" min="44" max="16384"/>
  </cols>
  <sheetData>
    <row r="1" ht="15.6" customFormat="1" customHeight="1" s="41">
      <c r="A1" s="53" t="inlineStr">
        <is>
          <t>ProfileID</t>
        </is>
      </c>
      <c r="B1" s="43" t="inlineStr">
        <is>
          <t>Activity Date</t>
        </is>
      </c>
      <c r="C1" s="54" t="inlineStr">
        <is>
          <t>Activity Type</t>
        </is>
      </c>
      <c r="D1" s="47" t="inlineStr">
        <is>
          <t>Description</t>
        </is>
      </c>
      <c r="E1" s="55" t="n"/>
      <c r="F1" s="50" t="n"/>
      <c r="G1" s="50" t="n"/>
      <c r="H1" s="50" t="n"/>
      <c r="I1" s="50" t="n"/>
      <c r="J1" s="50" t="n"/>
      <c r="K1" s="50" t="n"/>
      <c r="L1" s="50" t="n"/>
      <c r="M1" s="50" t="n"/>
      <c r="N1" s="50" t="n"/>
      <c r="O1" s="50" t="n"/>
      <c r="P1" s="50" t="n"/>
      <c r="Q1" s="50" t="n"/>
      <c r="R1" s="50" t="n"/>
      <c r="S1" s="51" t="n"/>
      <c r="T1" s="50" t="n"/>
      <c r="U1" s="50" t="n"/>
    </row>
  </sheetData>
  <sheetProtection selectLockedCells="0" selectUnlockedCells="0" algorithmName="SHA-512" sheet="1" objects="1" insertRows="0" insertHyperlinks="1" autoFilter="0" scenarios="1" formatColumns="0" deleteColumns="1" insertColumns="1" pivotTables="1" deleteRows="0" formatCells="1" saltValue="fMpKKaS3H8c5gGS1tIZlKg==" formatRows="0" sort="0" spinCount="100000" hashValue="RR7UOXg0C3T8NrtdpYIaNnDIoFVpvKUbY5xHrT4J6/3KKPaEoIu3BHWCX7mw8w4/4nJF9QkGS+cRxXOXZ3Dn4A=="/>
  <autoFilter ref="A1:AQ1"/>
  <conditionalFormatting sqref="A2:A1048576">
    <cfRule type="expression" priority="8" dxfId="0">
      <formula>AND(NOT(ISNUMBER(A2)),(A2&lt;&gt;""))</formula>
    </cfRule>
  </conditionalFormatting>
  <conditionalFormatting sqref="B2:B1048576">
    <cfRule type="expression" priority="2" dxfId="0">
      <formula>AND(NOT(ISNUMBER(B2)),LEN(B2)&gt;0)</formula>
    </cfRule>
  </conditionalFormatting>
  <conditionalFormatting sqref="C2:C1048576">
    <cfRule type="expression" priority="6" dxfId="0">
      <formula>LEN(C2) &gt; 50</formula>
    </cfRule>
  </conditionalFormatting>
  <conditionalFormatting sqref="D2:D1048576">
    <cfRule type="expression" priority="1" dxfId="0">
      <formula>LEN(D2)&gt;4000</formula>
    </cfRule>
  </conditionalFormatting>
  <conditionalFormatting sqref="E2:E1048576">
    <cfRule type="expression" priority="11" dxfId="0">
      <formula>AND(ISERR(DATEVALUE(E2)),LEN(E2)&gt;0)</formula>
    </cfRule>
  </conditionalFormatting>
  <conditionalFormatting sqref="O2:O1048576">
    <cfRule type="expression" priority="10" dxfId="0">
      <formula>LEN(O2)&gt;50</formula>
    </cfRule>
  </conditionalFormatting>
  <conditionalFormatting sqref="R2:R1048576">
    <cfRule type="expression" priority="9" dxfId="0">
      <formula>AND(NOT(ISNUMBER(MATCH("*@*.?*",R2,0))),LEN(R2) &gt; 0)</formula>
    </cfRule>
  </conditionalFormatting>
  <conditionalFormatting sqref="T2:U1048576">
    <cfRule type="expression" priority="12" dxfId="0">
      <formula>AND(NOT(ISNUMBER(MATCH("*@*.?*",T2,0))),LEN(T2) &gt; 0)</formula>
    </cfRule>
  </conditionalFormatting>
  <conditionalFormatting sqref="A2:C5000">
    <cfRule type="expression" priority="11" dxfId="0">
      <formula>COUNTIFS($A$2:$A$5000,$A2,$B$2:$B$5000,$B2,$C$2:$C$5000,$C2)&gt;1</formula>
    </cfRule>
  </conditionalFormatting>
  <conditionalFormatting sqref="A2:A10000">
    <cfRule type="expression" priority="12" dxfId="0">
      <formula>AND(ISNUMBER(A2),COUNTIF(OrgProfileIDs,A2)+COUNTIF(IndProfileIDs,A2)=0)</formula>
    </cfRule>
  </conditionalFormatting>
  <dataValidations count="15">
    <dataValidation sqref="C2:C1048576" showDropDown="0" showInputMessage="1" showErrorMessage="1" allowBlank="1" errorTitle="Profile Status" error="Max Length 150" prompt="Max Length 50" type="textLength">
      <formula1>0</formula1>
      <formula2>50</formula2>
    </dataValidation>
    <dataValidation sqref="R2:R1048576" showDropDown="0" showInputMessage="1" showErrorMessage="1" allowBlank="1" error="Enter a valid email address" prompt="Enter a valid email address" type="custom">
      <formula1>ISNUMBER(MATCH("*@*.?*",R2,0))</formula1>
    </dataValidation>
    <dataValidation sqref="B2:B1048576 E2:E1048576" showDropDown="0" showInputMessage="1" showErrorMessage="1" allowBlank="1" error="Must be a valid date" prompt="Must be a valid date" type="date">
      <formula1>1</formula1>
      <formula2>73050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F2:G1048576" showDropDown="0" showInputMessage="1" showErrorMessage="1" allowBlank="1" error="Max Length 150" prompt="Max Length 150" type="textLength">
      <formula1>0</formula1>
      <formula2>150</formula2>
    </dataValidation>
    <dataValidation sqref="H2:H1048576" showDropDown="0" showInputMessage="1" showErrorMessage="1" allowBlank="1" error="Max Length 150" promptTitle="City" prompt="Max Length 100" type="textLength">
      <formula1>0</formula1>
      <formula2>100</formula2>
    </dataValidation>
    <dataValidation sqref="I2:I1048576 K2:K1048576" showDropDown="0" showInputMessage="1" showErrorMessage="1" allowBlank="1" error="Max length 50" prompt="Max length 50" type="textLength">
      <formula1>0</formula1>
      <formula2>50</formula2>
    </dataValidation>
    <dataValidation sqref="J2:J1048576" showDropDown="0" showInputMessage="1" showErrorMessage="1" allowBlank="1" error="Max length 75" prompt="Max length 75" type="textLength">
      <formula1>1</formula1>
      <formula2>75</formula2>
    </dataValidation>
    <dataValidation sqref="L2:L1048576" showDropDown="0" showInputMessage="1" showErrorMessage="1" allowBlank="1" error="Max length 10" prompt="Max length 10" type="textLength">
      <formula1>0</formula1>
      <formula2>10</formula2>
    </dataValidation>
    <dataValidation sqref="M2:M1048576" showDropDown="0" showInputMessage="1" showErrorMessage="1" allowBlank="1" error="Max length 75" prompt="Max length 75" type="textLength">
      <formula1>0</formula1>
      <formula2>75</formula2>
    </dataValidation>
    <dataValidation sqref="N2:N1048576" showDropDown="0" showInputMessage="1" showErrorMessage="1" allowBlank="1" promptTitle="Phone" prompt="Phone Numbers only.  No labels or extensions"/>
    <dataValidation sqref="P2:Q1048576" showDropDown="0" showInputMessage="1" showErrorMessage="1" allowBlank="1" prompt="Numbers only.  No labels or extensions"/>
    <dataValidation sqref="S2:S1048576" showDropDown="0" showInputMessage="1" showErrorMessage="1" allowBlank="1" error="Y or N" prompt="Y or N" type="list">
      <formula1>"Y,N"</formula1>
    </dataValidation>
    <dataValidation sqref="T2:U1048576" showDropDown="0" showInputMessage="1" showErrorMessage="1" allowBlank="1" error="Must be a valid email address and exists on the User tab" prompt="Must be a valid email address and exists on the User tab" type="custom">
      <formula1>ISNUMBER(MATCH("*@*.?*",T2,0))</formula1>
    </dataValidation>
    <dataValidation sqref="D2:D1048576" showDropDown="0" showInputMessage="1" showErrorMessage="1" allowBlank="1" error="Max length 4000" prompt="Max length 4000" type="textLength">
      <formula1>0</formula1>
      <formula2>4000</formula2>
    </dataValidation>
  </dataValidations>
  <pageMargins left="0.7" right="0.7" top="0.75" bottom="0.75" header="0.3" footer="0.3"/>
</worksheet>
</file>

<file path=xl/worksheets/sheet14.xml><?xml version="1.0" encoding="utf-8"?>
<worksheet xmlns="http://schemas.openxmlformats.org/spreadsheetml/2006/main">
  <sheetPr codeName="Sheet13">
    <outlinePr summaryBelow="1" summaryRight="1"/>
    <pageSetUpPr/>
  </sheetPr>
  <dimension ref="A1:N2"/>
  <sheetViews>
    <sheetView workbookViewId="0">
      <selection activeCell="A2" sqref="A2"/>
    </sheetView>
  </sheetViews>
  <sheetFormatPr baseColWidth="8" defaultColWidth="0" defaultRowHeight="13.8"/>
  <cols>
    <col width="25.109375" customWidth="1" style="1" min="1" max="1"/>
    <col width="14.33203125" bestFit="1" customWidth="1" style="2" min="2" max="2"/>
    <col width="12.33203125" bestFit="1" customWidth="1" style="2" min="3" max="3"/>
    <col width="13.44140625" bestFit="1" customWidth="1" style="2" min="4" max="4"/>
    <col width="13.88671875" bestFit="1" customWidth="1" style="2" min="5" max="5"/>
    <col width="13.44140625" bestFit="1" customWidth="1" style="2" min="6" max="6"/>
    <col width="10.6640625" bestFit="1" customWidth="1" style="2" min="7" max="7"/>
    <col width="9.44140625" bestFit="1" customWidth="1" style="2" min="8" max="8"/>
    <col width="15.88671875" bestFit="1" customWidth="1" style="2" min="9" max="9"/>
    <col width="15" bestFit="1" customWidth="1" style="2" min="10" max="10"/>
    <col width="16.44140625" bestFit="1" customWidth="1" style="2" min="11" max="12"/>
    <col width="11" bestFit="1" customWidth="1" style="2" min="13" max="13"/>
    <col width="16" bestFit="1" customWidth="1" style="2" min="14" max="14"/>
    <col hidden="1" width="13" customWidth="1" style="2" min="15" max="54"/>
    <col hidden="1" width="25.109375" customWidth="1" style="2" min="55" max="16384"/>
  </cols>
  <sheetData>
    <row r="1" ht="15.6" customFormat="1" customHeight="1" s="60">
      <c r="A1" s="53" t="inlineStr">
        <is>
          <t>Profile ID</t>
        </is>
      </c>
      <c r="B1" s="45" t="inlineStr">
        <is>
          <t>Facebook</t>
        </is>
      </c>
      <c r="C1" s="45" t="inlineStr">
        <is>
          <t>Twitter</t>
        </is>
      </c>
      <c r="D1" s="45" t="inlineStr">
        <is>
          <t>LinkedIn</t>
        </is>
      </c>
      <c r="E1" s="45" t="inlineStr">
        <is>
          <t>Pinterest</t>
        </is>
      </c>
      <c r="F1" s="45" t="inlineStr">
        <is>
          <t>YouTube</t>
        </is>
      </c>
      <c r="G1" s="45" t="inlineStr">
        <is>
          <t>Flickr</t>
        </is>
      </c>
      <c r="H1" s="45" t="inlineStr">
        <is>
          <t>Yelp</t>
        </is>
      </c>
      <c r="I1" s="45" t="inlineStr">
        <is>
          <t>Open Table</t>
        </is>
      </c>
      <c r="J1" s="45" t="inlineStr">
        <is>
          <t>Instagram</t>
        </is>
      </c>
      <c r="K1" s="45" t="inlineStr">
        <is>
          <t>FourSquare</t>
        </is>
      </c>
      <c r="L1" s="45" t="inlineStr">
        <is>
          <t>TripAdvisor</t>
        </is>
      </c>
      <c r="M1" s="45" t="inlineStr">
        <is>
          <t>Houzz</t>
        </is>
      </c>
      <c r="N1" s="45" t="inlineStr">
        <is>
          <t>Angie's List</t>
        </is>
      </c>
    </row>
    <row r="2" ht="14.4" customHeight="1">
      <c r="B2" s="15" t="n"/>
      <c r="C2" s="9" t="n"/>
      <c r="D2" s="9" t="n"/>
      <c r="E2" s="9" t="n"/>
      <c r="F2" s="9" t="n"/>
      <c r="G2" s="9" t="n"/>
      <c r="H2" s="9" t="n"/>
      <c r="I2" s="9" t="n"/>
      <c r="J2" s="9" t="n"/>
      <c r="K2" s="9" t="n"/>
      <c r="L2" s="9" t="n"/>
      <c r="M2" s="9" t="n"/>
      <c r="N2" s="9" t="n"/>
    </row>
  </sheetData>
  <sheetProtection selectLockedCells="0" selectUnlockedCells="0" algorithmName="SHA-512" sheet="1" objects="1" insertRows="0" insertHyperlinks="1" autoFilter="0" scenarios="1" formatColumns="0" deleteColumns="1" insertColumns="1" pivotTables="1" deleteRows="0" formatCells="1" saltValue="AArDCs225tsVTvOKGYEFig==" formatRows="0" sort="0" spinCount="100000" hashValue="t3LPMPc1Vsq5YhS2B4enNoi4JB4fGMTYTcqzpjAf6h/0x5cwHpcct0Si39nCHrTCFBWltz4aHZ5KNem061sf7w=="/>
  <autoFilter ref="A1:BB1"/>
  <conditionalFormatting sqref="A2:A1048576">
    <cfRule type="expression" priority="4" dxfId="0">
      <formula>AND(NOT(ISNUMBER(A2)),(A2&lt;&gt;""))</formula>
    </cfRule>
  </conditionalFormatting>
  <conditionalFormatting sqref="A2:A10000">
    <cfRule type="expression" priority="3" dxfId="0">
      <formula>AND(ISNUMBER(A2),COUNTIF(OrgProfileIDs,A2)+COUNTIF(IndProfileIDs,A2)=0)</formula>
    </cfRule>
  </conditionalFormatting>
  <dataValidations count="3">
    <dataValidation sqref="B2:N2" showDropDown="0" showInputMessage="1" showErrorMessage="1" allowBlank="1" promptTitle="Enter the URL" prompt="no more then 4000 characters"/>
    <dataValidation sqref="B1:N1 B3:N1048576" showDropDown="0" showInputMessage="0" showErrorMessage="1" allowBlank="1" error="Text - No more than 4000 characters" type="textLength" operator="lessThanOrEqual">
      <formula1>4000</formula1>
    </dataValidation>
    <dataValidation sqref="A1 A2:A1048576" showDropDown="0" showInputMessage="1" showErrorMessage="1" allowBlank="1" error="Must Exist on Organizartions Tab or Individuals Tab" prompt="Must Exist on Organizations Tab or Individuals Tab" type="whole">
      <formula1>1</formula1>
      <formula2>2147483647</formula2>
    </dataValidation>
  </dataValidations>
  <pageMargins left="0.7" right="0.7" top="0.75" bottom="0.75" header="0.3" footer="0.3"/>
</worksheet>
</file>

<file path=xl/worksheets/sheet15.xml><?xml version="1.0" encoding="utf-8"?>
<worksheet xmlns="http://schemas.openxmlformats.org/spreadsheetml/2006/main">
  <sheetPr codeName="Sheet14">
    <outlinePr summaryBelow="1" summaryRight="1"/>
    <pageSetUpPr/>
  </sheetPr>
  <dimension ref="A1:V1"/>
  <sheetViews>
    <sheetView workbookViewId="0">
      <selection activeCell="A2" sqref="A2"/>
    </sheetView>
  </sheetViews>
  <sheetFormatPr baseColWidth="8" defaultColWidth="0" defaultRowHeight="13.8"/>
  <cols>
    <col width="19.109375" customWidth="1" style="1" min="1" max="1"/>
    <col width="48.6640625" customWidth="1" style="2" min="2" max="2"/>
    <col width="47.44140625" customWidth="1" style="2" min="3" max="3"/>
    <col width="22.33203125" customWidth="1" style="2" min="4" max="4"/>
    <col width="20.6640625" customWidth="1" style="2" min="5" max="5"/>
    <col hidden="1" width="36.44140625" customWidth="1" style="3" min="6" max="11"/>
    <col hidden="1" width="36.44140625" customWidth="1" style="2" min="12" max="12"/>
    <col hidden="1" width="36.44140625" customWidth="1" style="3" min="13" max="14"/>
    <col hidden="1" width="36.44140625" customWidth="1" style="2" min="15" max="15"/>
    <col hidden="1" width="36.44140625" customWidth="1" style="3" min="16" max="42"/>
    <col hidden="1" width="25.109375" customWidth="1" style="3" min="43" max="16384"/>
  </cols>
  <sheetData>
    <row r="1" ht="31.2" customFormat="1" customHeight="1" s="41">
      <c r="A1" s="59" t="inlineStr">
        <is>
          <t>Profile ID</t>
        </is>
      </c>
      <c r="B1" s="54" t="inlineStr">
        <is>
          <t>Affiliation Type</t>
        </is>
      </c>
      <c r="C1" s="54" t="inlineStr">
        <is>
          <t>Affiliation Code Name</t>
        </is>
      </c>
      <c r="D1" s="45" t="inlineStr">
        <is>
          <t>Show in Members Only (Y/N)</t>
        </is>
      </c>
      <c r="E1" s="45" t="inlineStr">
        <is>
          <t>Show in Directory (Y/N)</t>
        </is>
      </c>
      <c r="F1" s="55" t="n"/>
      <c r="G1" s="50" t="n"/>
      <c r="H1" s="50" t="n"/>
      <c r="I1" s="50" t="n"/>
      <c r="J1" s="50" t="n"/>
      <c r="K1" s="50" t="n"/>
      <c r="L1" s="50" t="n"/>
      <c r="M1" s="50" t="n"/>
      <c r="N1" s="50" t="n"/>
      <c r="O1" s="50" t="n"/>
      <c r="P1" s="50" t="n"/>
      <c r="Q1" s="50" t="n"/>
      <c r="R1" s="50" t="n"/>
      <c r="S1" s="50" t="n"/>
      <c r="T1" s="51" t="n"/>
      <c r="U1" s="50" t="n"/>
      <c r="V1" s="50" t="n"/>
    </row>
  </sheetData>
  <sheetProtection selectLockedCells="0" selectUnlockedCells="0" algorithmName="SHA-512" sheet="1" objects="1" insertRows="0" insertHyperlinks="1" autoFilter="0" scenarios="1" formatColumns="0" deleteColumns="1" insertColumns="1" pivotTables="1" deleteRows="0" formatCells="1" saltValue="mlHkxRQuZm74XwMNLGwLKg==" formatRows="0" sort="0" spinCount="100000" hashValue="Pp5e/zZ2y0BgYcnVWPKXFomTmkBFqZud5mfFnD+pCjW46EN7EdOFb0wRpvjD7SZg/IfyTY3++FO8D+YPZt/d8w=="/>
  <autoFilter ref="A1:AP8674"/>
  <conditionalFormatting sqref="A2:A1048576">
    <cfRule type="expression" priority="7" dxfId="0">
      <formula>AND(NOT(ISNUMBER(A2)),(A2&lt;&gt;""))</formula>
    </cfRule>
  </conditionalFormatting>
  <conditionalFormatting sqref="B2:B1048576">
    <cfRule type="expression" priority="5" dxfId="0">
      <formula>LEN(B2) &gt; 50</formula>
    </cfRule>
  </conditionalFormatting>
  <conditionalFormatting sqref="C2:C1048576">
    <cfRule type="expression" priority="1" dxfId="0">
      <formula>LEN(C2) &gt;254</formula>
    </cfRule>
  </conditionalFormatting>
  <conditionalFormatting sqref="D2:E1048576">
    <cfRule type="expression" priority="2" dxfId="0">
      <formula>AND(NOT(OR(D2="Y",D2="N")),LEN(D2)&gt;0)</formula>
    </cfRule>
  </conditionalFormatting>
  <conditionalFormatting sqref="F2:F1048576">
    <cfRule type="expression" priority="11" dxfId="0">
      <formula>AND(ISERR(DATEVALUE(F2)),LEN(F2)&gt;0)</formula>
    </cfRule>
  </conditionalFormatting>
  <conditionalFormatting sqref="P2:P1048576">
    <cfRule type="expression" priority="10" dxfId="0">
      <formula>LEN(P2)&gt;50</formula>
    </cfRule>
  </conditionalFormatting>
  <conditionalFormatting sqref="S2:S1048576">
    <cfRule type="expression" priority="9" dxfId="0">
      <formula>AND(NOT(ISNUMBER(MATCH("*@*.?*",S2,0))),LEN(S2) &gt; 0)</formula>
    </cfRule>
  </conditionalFormatting>
  <conditionalFormatting sqref="U2:V1048576">
    <cfRule type="expression" priority="13" dxfId="0">
      <formula>AND(NOT(ISNUMBER(MATCH("*@*.?*",U2,0))),LEN(U2) &gt; 0)</formula>
    </cfRule>
  </conditionalFormatting>
  <conditionalFormatting sqref="A2:C5000">
    <cfRule type="expression" priority="11" dxfId="0">
      <formula>COUNTIFS($A$2:$A$5000,$A2,$B$2:$B$5000,$B2,$C$2:$C$5000,$C2)&gt;1</formula>
    </cfRule>
  </conditionalFormatting>
  <conditionalFormatting sqref="A2:A10000">
    <cfRule type="expression" priority="12" dxfId="0">
      <formula>AND(ISNUMBER(A2),COUNTIF(OrgProfileIDs,A2)+COUNTIF(IndProfileIDs,A2)=0)</formula>
    </cfRule>
  </conditionalFormatting>
  <dataValidations count="16">
    <dataValidation sqref="U2:V1048576" showDropDown="0" showInputMessage="1" showErrorMessage="1" allowBlank="1" error="Must be a valid email address and exists on the User tab" prompt="Must be a valid email address and exists on the User tab" type="custom">
      <formula1>ISNUMBER(MATCH("*@*.?*",U2,0))</formula1>
    </dataValidation>
    <dataValidation sqref="T2:T1048576" showDropDown="0" showInputMessage="1" showErrorMessage="1" allowBlank="1" error="Y or N" prompt="Y or N" type="list">
      <formula1>"Y,N"</formula1>
    </dataValidation>
    <dataValidation sqref="Q2:R1048576" showDropDown="0" showInputMessage="1" showErrorMessage="1" allowBlank="1" prompt="Numbers only.  No labels or extensions"/>
    <dataValidation sqref="O2:O1048576" showDropDown="0" showInputMessage="1" showErrorMessage="1" allowBlank="1" promptTitle="Phone" prompt="Phone Numbers only.  No labels or extensions"/>
    <dataValidation sqref="N2:N1048576" showDropDown="0" showInputMessage="1" showErrorMessage="1" allowBlank="1" error="Max length 75" prompt="Max length 75" type="textLength">
      <formula1>0</formula1>
      <formula2>75</formula2>
    </dataValidation>
    <dataValidation sqref="M2:M1048576" showDropDown="0" showInputMessage="1" showErrorMessage="1" allowBlank="1" error="Max length 10" prompt="Max length 10" type="textLength">
      <formula1>0</formula1>
      <formula2>10</formula2>
    </dataValidation>
    <dataValidation sqref="K2:K1048576" showDropDown="0" showInputMessage="1" showErrorMessage="1" allowBlank="1" error="Max length 75" prompt="Max length 75" type="textLength">
      <formula1>1</formula1>
      <formula2>75</formula2>
    </dataValidation>
    <dataValidation sqref="J2:J1048576 L2:L1048576" showDropDown="0" showInputMessage="1" showErrorMessage="1" allowBlank="1" error="Max length 50" prompt="Max length 50" type="textLength">
      <formula1>0</formula1>
      <formula2>50</formula2>
    </dataValidation>
    <dataValidation sqref="I2:I1048576" showDropDown="0" showInputMessage="1" showErrorMessage="1" allowBlank="1" error="Max Length 150" promptTitle="City" prompt="Max Length 100" type="textLength">
      <formula1>0</formula1>
      <formula2>100</formula2>
    </dataValidation>
    <dataValidation sqref="G2:H1048576" showDropDown="0" showInputMessage="1" showErrorMessage="1" allowBlank="1" error="Max Length 150" prompt="Max Length 150" type="textLength">
      <formula1>0</formula1>
      <formula2>150</formula2>
    </dataValidation>
    <dataValidation sqref="D2:E1048576" showDropDown="0" showInputMessage="1" showErrorMessage="1" allowBlank="1" error="Must Be a Y or N" prompt="Must be a Y or N" type="list">
      <formula1>"Y,N"</formula1>
    </dataValidation>
    <dataValidation sqref="A2:A1048576" showDropDown="0" showInputMessage="1" showErrorMessage="1" allowBlank="1" error="Must Exist on Organizartions Tab or Individuals Tab" promptTitle=" " prompt="Must Exist on Organizations Tab or Individuals Tab" type="whole">
      <formula1>1</formula1>
      <formula2>2147483647</formula2>
    </dataValidation>
    <dataValidation sqref="F2:F1048576" showDropDown="0" showInputMessage="1" showErrorMessage="1" allowBlank="1" error="Must be a valid date" prompt="Must be a valid date" type="date">
      <formula1>1</formula1>
      <formula2>73050</formula2>
    </dataValidation>
    <dataValidation sqref="S2:S1048576" showDropDown="0" showInputMessage="1" showErrorMessage="1" allowBlank="1" error="Enter a valid email address" prompt="Enter a valid email address" type="custom">
      <formula1>ISNUMBER(MATCH("*@*.?*",S2,0))</formula1>
    </dataValidation>
    <dataValidation sqref="B2:B1048576" showDropDown="0" showInputMessage="1" showErrorMessage="1" allowBlank="1" errorTitle="Profile Status" error="Max Length 150" prompt="Max Length 50" type="textLength">
      <formula1>0</formula1>
      <formula2>50</formula2>
    </dataValidation>
    <dataValidation sqref="C2:C1048576" showDropDown="0" showInputMessage="1" showErrorMessage="1" allowBlank="1" errorTitle="Profile Status" error="Max Length 254" prompt="Max Length 254" type="textLength">
      <formula1>0</formula1>
      <formula2>254</formula2>
    </dataValidation>
  </dataValidations>
  <pageMargins left="0.7" right="0.7" top="0.75" bottom="0.75" header="0.3" footer="0.3"/>
</worksheet>
</file>

<file path=xl/worksheets/sheet16.xml><?xml version="1.0" encoding="utf-8"?>
<worksheet xmlns="http://schemas.openxmlformats.org/spreadsheetml/2006/main">
  <sheetPr codeName="Sheet15">
    <outlinePr summaryBelow="1" summaryRight="1"/>
    <pageSetUpPr/>
  </sheetPr>
  <dimension ref="A1:T1"/>
  <sheetViews>
    <sheetView workbookViewId="0">
      <selection activeCell="A2" sqref="A2:C2"/>
    </sheetView>
  </sheetViews>
  <sheetFormatPr baseColWidth="8" defaultColWidth="0" defaultRowHeight="13.8"/>
  <cols>
    <col width="41.109375" customWidth="1" style="2" min="1" max="1"/>
    <col width="27.109375" customWidth="1" style="2" min="2" max="2"/>
    <col width="17.88671875" customWidth="1" style="2" min="3" max="3"/>
    <col hidden="1" width="25.109375" customWidth="1" style="3" min="4" max="9"/>
    <col hidden="1" width="25.109375" customWidth="1" style="2" min="10" max="10"/>
    <col hidden="1" width="25.109375" customWidth="1" style="3" min="11" max="12"/>
    <col hidden="1" width="25.109375" customWidth="1" style="2" min="13" max="13"/>
    <col hidden="1" width="25.109375" customWidth="1" style="3" min="14" max="20"/>
    <col hidden="1" width="13" customWidth="1" style="3" min="21" max="42"/>
    <col hidden="1" width="25.109375" customWidth="1" style="3" min="43" max="16384"/>
  </cols>
  <sheetData>
    <row r="1" ht="31.2" customFormat="1" customHeight="1" s="41">
      <c r="A1" s="54" t="inlineStr">
        <is>
          <t>Custom Field Name</t>
        </is>
      </c>
      <c r="B1" s="54" t="inlineStr">
        <is>
          <t>Data Type (Date, Number, or Text)</t>
        </is>
      </c>
      <c r="C1" s="51" t="inlineStr">
        <is>
          <t>Application Pick List  (Y,N)</t>
        </is>
      </c>
      <c r="D1" s="55" t="n"/>
      <c r="E1" s="50" t="n"/>
      <c r="F1" s="50" t="n"/>
      <c r="G1" s="50" t="n"/>
      <c r="H1" s="50" t="n"/>
      <c r="I1" s="50" t="n"/>
      <c r="J1" s="50" t="n"/>
      <c r="K1" s="50" t="n"/>
      <c r="L1" s="50" t="n"/>
      <c r="M1" s="50" t="n"/>
      <c r="N1" s="50" t="n"/>
      <c r="O1" s="50" t="n"/>
      <c r="P1" s="50" t="n"/>
      <c r="Q1" s="50" t="n"/>
      <c r="R1" s="51" t="n"/>
      <c r="S1" s="50" t="n"/>
      <c r="T1" s="50" t="n"/>
    </row>
  </sheetData>
  <sheetProtection selectLockedCells="0" selectUnlockedCells="0" algorithmName="SHA-512" sheet="1" objects="1" insertRows="0" insertHyperlinks="1" autoFilter="0" scenarios="1" formatColumns="0" deleteColumns="1" insertColumns="1" pivotTables="1" deleteRows="0" formatCells="1" saltValue="jd5fyZXpNATZun1J4rwn0g==" formatRows="0" sort="0" spinCount="100000" hashValue="P+mDddjVRTD7aCGCgKYlLhtlq2uJsma18yK8xlPTibQKicQ/Eca5CQ9dNnoNtAJCkmmQGhN1aK4iUy9A+EeD4w=="/>
  <autoFilter ref="A1:AP1"/>
  <conditionalFormatting sqref="A2:A1048576">
    <cfRule type="duplicateValues" priority="1" dxfId="0"/>
  </conditionalFormatting>
  <conditionalFormatting sqref="C2:C1048576">
    <cfRule type="expression" priority="4" dxfId="0">
      <formula>AND(NOT(OR(C2="Y",C2="N")),LEN(C2)&gt;0)</formula>
    </cfRule>
  </conditionalFormatting>
  <conditionalFormatting sqref="D2:D1048576">
    <cfRule type="expression" priority="10" dxfId="0">
      <formula>AND(ISERR(DATEVALUE(D2)),LEN(D2)&gt;0)</formula>
    </cfRule>
  </conditionalFormatting>
  <conditionalFormatting sqref="N2:N1048576">
    <cfRule type="expression" priority="9" dxfId="0">
      <formula>LEN(N2)&gt;50</formula>
    </cfRule>
  </conditionalFormatting>
  <conditionalFormatting sqref="Q2:Q1048576">
    <cfRule type="expression" priority="8" dxfId="0">
      <formula>AND(NOT(ISNUMBER(MATCH("*@*.?*",Q2,0))),LEN(Q2) &gt; 0)</formula>
    </cfRule>
  </conditionalFormatting>
  <conditionalFormatting sqref="S2:T1048576">
    <cfRule type="expression" priority="11" dxfId="0">
      <formula>AND(NOT(ISNUMBER(MATCH("*@*.?*",S2,0))),LEN(S2) &gt; 0)</formula>
    </cfRule>
  </conditionalFormatting>
  <dataValidations count="14">
    <dataValidation sqref="A2:A1048576" showDropDown="0" showInputMessage="1" showErrorMessage="1" allowBlank="1" errorTitle="Profile Status" error="Max Length 150" prompt="Max Length 50" type="textLength">
      <formula1>0</formula1>
      <formula2>50</formula2>
    </dataValidation>
    <dataValidation sqref="Q2:Q1048576" showDropDown="0" showInputMessage="1" showErrorMessage="1" allowBlank="1" error="Enter a valid email address" prompt="Enter a valid email address" type="custom">
      <formula1>ISNUMBER(MATCH("*@*.?*",Q2,0))</formula1>
    </dataValidation>
    <dataValidation sqref="D2:D1048576" showDropDown="0" showInputMessage="1" showErrorMessage="1" allowBlank="1" error="Must be a valid date" prompt="Must be a valid date" type="date">
      <formula1>1</formula1>
      <formula2>73050</formula2>
    </dataValidation>
    <dataValidation sqref="C2:C1048576" showDropDown="0" showInputMessage="1" showErrorMessage="1" allowBlank="1" error="Must Be a Y or N" prompt="Must be a Y or N" type="list">
      <formula1>"Y,N"</formula1>
    </dataValidation>
    <dataValidation sqref="E2:F1048576" showDropDown="0" showInputMessage="1" showErrorMessage="1" allowBlank="1" error="Max Length 150" prompt="Max Length 150" type="textLength">
      <formula1>0</formula1>
      <formula2>150</formula2>
    </dataValidation>
    <dataValidation sqref="G2:G1048576" showDropDown="0" showInputMessage="1" showErrorMessage="1" allowBlank="1" error="Max Length 150" promptTitle="City" prompt="Max Length 100" type="textLength">
      <formula1>0</formula1>
      <formula2>100</formula2>
    </dataValidation>
    <dataValidation sqref="H2:H1048576 J2:J1048576" showDropDown="0" showInputMessage="1" showErrorMessage="1" allowBlank="1" error="Max length 50" prompt="Max length 50" type="textLength">
      <formula1>0</formula1>
      <formula2>50</formula2>
    </dataValidation>
    <dataValidation sqref="I2:I1048576" showDropDown="0" showInputMessage="1" showErrorMessage="1" allowBlank="1" error="Max length 75" prompt="Max length 75" type="textLength">
      <formula1>1</formula1>
      <formula2>75</formula2>
    </dataValidation>
    <dataValidation sqref="K2:K1048576" showDropDown="0" showInputMessage="1" showErrorMessage="1" allowBlank="1" error="Max length 10" prompt="Max length 10" type="textLength">
      <formula1>0</formula1>
      <formula2>10</formula2>
    </dataValidation>
    <dataValidation sqref="L2:L1048576" showDropDown="0" showInputMessage="1" showErrorMessage="1" allowBlank="1" error="Max length 75" prompt="Max length 75" type="textLength">
      <formula1>0</formula1>
      <formula2>75</formula2>
    </dataValidation>
    <dataValidation sqref="M2:M1048576" showDropDown="0" showInputMessage="1" showErrorMessage="1" allowBlank="1" promptTitle="Phone" prompt="Phone Numbers only.  No labels or extensions"/>
    <dataValidation sqref="O2:P1048576" showDropDown="0" showInputMessage="1" showErrorMessage="1" allowBlank="1" prompt="Numbers only.  No labels or extensions"/>
    <dataValidation sqref="R2:R1048576" showDropDown="0" showInputMessage="1" showErrorMessage="1" allowBlank="1" error="Y or N" prompt="Y or N" type="list">
      <formula1>"Y,N"</formula1>
    </dataValidation>
    <dataValidation sqref="S2:T1048576" showDropDown="0" showInputMessage="1" showErrorMessage="1" allowBlank="1" error="Must be a valid email address and exists on the User tab" prompt="Must be a valid email address and exists on the User tab" type="custom">
      <formula1>ISNUMBER(MATCH("*@*.?*",S2,0))</formula1>
    </dataValidation>
  </dataValidations>
  <pageMargins left="0.7" right="0.7" top="0.75" bottom="0.75" header="0.3" footer="0.3"/>
</worksheet>
</file>

<file path=xl/worksheets/sheet17.xml><?xml version="1.0" encoding="utf-8"?>
<worksheet xmlns="http://schemas.openxmlformats.org/spreadsheetml/2006/main">
  <sheetPr codeName="Sheet16">
    <outlinePr summaryBelow="1" summaryRight="1"/>
    <pageSetUpPr/>
  </sheetPr>
  <dimension ref="A1:T1"/>
  <sheetViews>
    <sheetView workbookViewId="0">
      <selection activeCell="A5" sqref="A5"/>
    </sheetView>
  </sheetViews>
  <sheetFormatPr baseColWidth="8" defaultColWidth="0" defaultRowHeight="13.8"/>
  <cols>
    <col width="25.109375" customWidth="1" style="1" min="1" max="1"/>
    <col width="30.88671875" customWidth="1" style="2" min="2" max="2"/>
    <col width="51.109375" customWidth="1" style="2" min="3" max="3"/>
    <col hidden="1" width="25.109375" customWidth="1" style="3" min="4" max="9"/>
    <col hidden="1" width="25.109375" customWidth="1" style="2" min="10" max="10"/>
    <col hidden="1" width="25.109375" customWidth="1" style="3" min="11" max="12"/>
    <col hidden="1" width="25.109375" customWidth="1" style="2" min="13" max="13"/>
    <col hidden="1" width="25.109375" customWidth="1" style="3" min="14" max="20"/>
    <col hidden="1" width="13" customWidth="1" style="3" min="21" max="42"/>
    <col hidden="1" width="25.109375" customWidth="1" style="3" min="43" max="16384"/>
  </cols>
  <sheetData>
    <row r="1" ht="15.6" customFormat="1" customHeight="1" s="41">
      <c r="A1" s="59" t="inlineStr">
        <is>
          <t>Profile ID</t>
        </is>
      </c>
      <c r="B1" s="54" t="inlineStr">
        <is>
          <t>Custom Field Name</t>
        </is>
      </c>
      <c r="C1" s="54" t="inlineStr">
        <is>
          <t>Custom Field Value</t>
        </is>
      </c>
      <c r="D1" s="55" t="n"/>
      <c r="E1" s="50" t="n"/>
      <c r="F1" s="50" t="n"/>
      <c r="G1" s="50" t="n"/>
      <c r="H1" s="50" t="n"/>
      <c r="I1" s="50" t="n"/>
      <c r="J1" s="50" t="n"/>
      <c r="K1" s="50" t="n"/>
      <c r="L1" s="50" t="n"/>
      <c r="M1" s="50" t="n"/>
      <c r="N1" s="50" t="n"/>
      <c r="O1" s="50" t="n"/>
      <c r="P1" s="50" t="n"/>
      <c r="Q1" s="50" t="n"/>
      <c r="R1" s="51" t="n"/>
      <c r="S1" s="50" t="n"/>
      <c r="T1" s="50" t="n"/>
    </row>
  </sheetData>
  <sheetProtection selectLockedCells="0" selectUnlockedCells="0" algorithmName="SHA-512" sheet="1" objects="1" insertRows="0" insertHyperlinks="1" autoFilter="0" scenarios="1" formatColumns="0" deleteColumns="1" insertColumns="1" pivotTables="1" deleteRows="0" formatCells="1" saltValue="VS/ztE2HditVqswKqQ+flg==" formatRows="0" sort="0" spinCount="100000" hashValue="YtV1Q82ATA87QoxJOjQaQBwC1s0J3pKwx8WEE39ei0I7Yx7ktg0/0Nc2PrECyYZidc09g43E83CUTAtnMxCCeg=="/>
  <autoFilter ref="A1:AP1"/>
  <conditionalFormatting sqref="A2:A1048576">
    <cfRule type="expression" priority="7" dxfId="0">
      <formula>AND(NOT(ISNUMBER(A2)),(A2&lt;&gt;""))</formula>
    </cfRule>
  </conditionalFormatting>
  <conditionalFormatting sqref="D2:D1048576">
    <cfRule type="expression" priority="10" dxfId="0">
      <formula>AND(ISERR(DATEVALUE(D2)),LEN(D2)&gt;0)</formula>
    </cfRule>
  </conditionalFormatting>
  <conditionalFormatting sqref="N2:N1048576">
    <cfRule type="expression" priority="9" dxfId="0">
      <formula>LEN(N2)&gt;50</formula>
    </cfRule>
  </conditionalFormatting>
  <conditionalFormatting sqref="Q2:Q1048576">
    <cfRule type="expression" priority="8" dxfId="0">
      <formula>AND(NOT(ISNUMBER(MATCH("*@*.?*",Q2,0))),LEN(Q2) &gt; 0)</formula>
    </cfRule>
  </conditionalFormatting>
  <conditionalFormatting sqref="S2:T1048576">
    <cfRule type="expression" priority="11" dxfId="0">
      <formula>AND(NOT(ISNUMBER(MATCH("*@*.?*",S2,0))),LEN(S2) &gt; 0)</formula>
    </cfRule>
  </conditionalFormatting>
  <conditionalFormatting sqref="A2:A30000">
    <cfRule type="expression" priority="7" dxfId="0">
      <formula>AND(ISNUMBER(A2),COUNTIF(OrgProfileIDs,A2)+COUNTIF(IndProfileIDs,A2)=0)</formula>
    </cfRule>
  </conditionalFormatting>
  <dataValidations count="13">
    <dataValidation sqref="Q2:Q1048576" showDropDown="0" showInputMessage="1" showErrorMessage="1" allowBlank="1" error="Enter a valid email address" prompt="Enter a valid email address" type="custom">
      <formula1>ISNUMBER(MATCH("*@*.?*",Q2,0))</formula1>
    </dataValidation>
    <dataValidation sqref="D2:D1048576" showDropDown="0" showInputMessage="1" showErrorMessage="1" allowBlank="1" error="Must be a valid date" prompt="Must be a valid date" type="date">
      <formula1>1</formula1>
      <formula2>73050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E2:F1048576" showDropDown="0" showInputMessage="1" showErrorMessage="1" allowBlank="1" error="Max Length 150" prompt="Max Length 150" type="textLength">
      <formula1>0</formula1>
      <formula2>150</formula2>
    </dataValidation>
    <dataValidation sqref="G2:G1048576" showDropDown="0" showInputMessage="1" showErrorMessage="1" allowBlank="1" error="Max Length 150" promptTitle="City" prompt="Max Length 100" type="textLength">
      <formula1>0</formula1>
      <formula2>100</formula2>
    </dataValidation>
    <dataValidation sqref="H2:H1048576 J2:J1048576" showDropDown="0" showInputMessage="1" showErrorMessage="1" allowBlank="1" error="Max length 50" prompt="Max length 50" type="textLength">
      <formula1>0</formula1>
      <formula2>50</formula2>
    </dataValidation>
    <dataValidation sqref="I2:I1048576" showDropDown="0" showInputMessage="1" showErrorMessage="1" allowBlank="1" error="Max length 75" prompt="Max length 75" type="textLength">
      <formula1>1</formula1>
      <formula2>75</formula2>
    </dataValidation>
    <dataValidation sqref="K2:K1048576" showDropDown="0" showInputMessage="1" showErrorMessage="1" allowBlank="1" error="Max length 10" prompt="Max length 10" type="textLength">
      <formula1>0</formula1>
      <formula2>10</formula2>
    </dataValidation>
    <dataValidation sqref="L2:L1048576" showDropDown="0" showInputMessage="1" showErrorMessage="1" allowBlank="1" error="Max length 75" prompt="Max length 75" type="textLength">
      <formula1>0</formula1>
      <formula2>75</formula2>
    </dataValidation>
    <dataValidation sqref="M2:M1048576" showDropDown="0" showInputMessage="1" showErrorMessage="1" allowBlank="1" promptTitle="Phone" prompt="Phone Numbers only.  No labels or extensions"/>
    <dataValidation sqref="O2:P1048576" showDropDown="0" showInputMessage="1" showErrorMessage="1" allowBlank="1" prompt="Numbers only.  No labels or extensions"/>
    <dataValidation sqref="R2:R1048576" showDropDown="0" showInputMessage="1" showErrorMessage="1" allowBlank="1" error="Y or N" prompt="Y or N" type="list">
      <formula1>"Y,N"</formula1>
    </dataValidation>
    <dataValidation sqref="S2:T1048576" showDropDown="0" showInputMessage="1" showErrorMessage="1" allowBlank="1" error="Must be a valid email address and exists on the User tab" prompt="Must be a valid email address and exists on the User tab" type="custom">
      <formula1>ISNUMBER(MATCH("*@*.?*",S2,0))</formula1>
    </dataValidation>
  </dataValidations>
  <pageMargins left="0.7" right="0.7" top="0.75" bottom="0.75" header="0.3" footer="0.3"/>
</worksheet>
</file>

<file path=xl/worksheets/sheet18.xml><?xml version="1.0" encoding="utf-8"?>
<worksheet xmlns="http://schemas.openxmlformats.org/spreadsheetml/2006/main">
  <sheetPr codeName="Sheet17">
    <tabColor theme="4"/>
    <outlinePr summaryBelow="1" summaryRight="1"/>
    <pageSetUpPr/>
  </sheetPr>
  <dimension ref="A1:W1"/>
  <sheetViews>
    <sheetView workbookViewId="0">
      <selection activeCell="D2" sqref="D2"/>
    </sheetView>
  </sheetViews>
  <sheetFormatPr baseColWidth="8" defaultColWidth="0" defaultRowHeight="13.8"/>
  <cols>
    <col width="25.109375" customWidth="1" style="1" min="1" max="1"/>
    <col width="17.88671875" customWidth="1" style="2" min="2" max="2"/>
    <col width="25.109375" customWidth="1" style="2" min="3" max="3"/>
    <col width="41.44140625" customWidth="1" style="2" min="4" max="4"/>
    <col width="17.88671875" customWidth="1" style="2" min="5" max="5"/>
    <col width="36.33203125" customWidth="1" style="2" min="6" max="6"/>
    <col hidden="1" width="25.109375" customWidth="1" style="3" min="7" max="12"/>
    <col hidden="1" width="25.109375" customWidth="1" style="2" min="13" max="13"/>
    <col hidden="1" width="25.109375" customWidth="1" style="3" min="14" max="15"/>
    <col hidden="1" width="25.109375" customWidth="1" style="2" min="16" max="16"/>
    <col hidden="1" width="25.109375" customWidth="1" style="3" min="17" max="23"/>
    <col hidden="1" width="13" customWidth="1" style="3" min="24" max="46"/>
    <col hidden="1" width="25.109375" customWidth="1" style="3" min="47" max="16384"/>
  </cols>
  <sheetData>
    <row r="1" ht="31.2" customFormat="1" customHeight="1" s="41">
      <c r="A1" s="53" t="inlineStr">
        <is>
          <t>Profile ID</t>
        </is>
      </c>
      <c r="B1" s="54" t="inlineStr">
        <is>
          <t>Primary Listing (Y/N)</t>
        </is>
      </c>
      <c r="C1" s="54" t="inlineStr">
        <is>
          <t>Listing Category</t>
        </is>
      </c>
      <c r="D1" s="47" t="inlineStr">
        <is>
          <t>Listing Description</t>
        </is>
      </c>
      <c r="E1" s="47" t="inlineStr">
        <is>
          <t>Keywords</t>
        </is>
      </c>
      <c r="F1" s="47" t="inlineStr">
        <is>
          <t>Sub Category</t>
        </is>
      </c>
      <c r="G1" s="55" t="n"/>
      <c r="H1" s="50" t="n"/>
      <c r="I1" s="50" t="n"/>
      <c r="J1" s="50" t="n"/>
      <c r="K1" s="50" t="n"/>
      <c r="L1" s="50" t="n"/>
      <c r="M1" s="50" t="n"/>
      <c r="N1" s="50" t="n"/>
      <c r="O1" s="50" t="n"/>
      <c r="P1" s="50" t="n"/>
      <c r="Q1" s="50" t="n"/>
      <c r="R1" s="50" t="n"/>
      <c r="S1" s="50" t="n"/>
      <c r="T1" s="50" t="n"/>
      <c r="U1" s="51" t="n"/>
      <c r="V1" s="50" t="n"/>
      <c r="W1" s="50" t="n"/>
    </row>
  </sheetData>
  <sheetProtection selectLockedCells="0" selectUnlockedCells="0" algorithmName="SHA-512" sheet="1" objects="1" insertRows="0" insertHyperlinks="1" autoFilter="0" scenarios="1" formatColumns="0" deleteColumns="1" insertColumns="1" pivotTables="1" deleteRows="0" formatCells="1" saltValue="Hr1zLWSBuxQV7gRtvFyUtA==" formatRows="0" sort="0" spinCount="100000" hashValue="uIM0NKz+HSyoQ3WD77cw+9F0qHlss0ZosgXg1QWuS0RPGzfn0ng5x6X6vDCmyb3ExqWtk70W7QKfhCzg6LYFtw=="/>
  <autoFilter ref="A1:AT1"/>
  <conditionalFormatting sqref="A2:A1048576">
    <cfRule type="expression" priority="10" dxfId="0">
      <formula>AND(NOT(ISNUMBER(A2)),(A2&lt;&gt;""))</formula>
    </cfRule>
  </conditionalFormatting>
  <conditionalFormatting sqref="B2:B1048576">
    <cfRule type="expression" priority="5" dxfId="0">
      <formula>AND(NOT(OR(B2="Y",B2="N")),LEN(B2)&gt;0)</formula>
    </cfRule>
  </conditionalFormatting>
  <conditionalFormatting sqref="C2:C1048576">
    <cfRule type="expression" priority="8" dxfId="0">
      <formula>LEN(C2) &gt; 254</formula>
    </cfRule>
  </conditionalFormatting>
  <conditionalFormatting sqref="F2:F1048576">
    <cfRule type="expression" priority="4" dxfId="0">
      <formula>LEN(F2)&gt;254</formula>
    </cfRule>
  </conditionalFormatting>
  <conditionalFormatting sqref="G2:G1048576">
    <cfRule type="expression" priority="13" dxfId="0">
      <formula>AND(ISERR(DATEVALUE(G2)),LEN(G2)&gt;0)</formula>
    </cfRule>
  </conditionalFormatting>
  <conditionalFormatting sqref="Q2:Q1048576">
    <cfRule type="expression" priority="12" dxfId="0">
      <formula>LEN(Q2)&gt;50</formula>
    </cfRule>
  </conditionalFormatting>
  <conditionalFormatting sqref="T2:T1048576">
    <cfRule type="expression" priority="11" dxfId="0">
      <formula>AND(NOT(ISNUMBER(MATCH("*@*.?*",T2,0))),LEN(T2) &gt; 0)</formula>
    </cfRule>
  </conditionalFormatting>
  <conditionalFormatting sqref="V2:W1048576">
    <cfRule type="expression" priority="14" dxfId="0">
      <formula>AND(NOT(ISNUMBER(MATCH("*@*.?*",V2,0))),LEN(V2) &gt; 0)</formula>
    </cfRule>
  </conditionalFormatting>
  <conditionalFormatting sqref="A2:C5000">
    <cfRule type="expression" priority="11" dxfId="0">
      <formula>COUNTIFS($A$2:$A$5000,$A2,$B$2:$B$5000,$B2,$C$2:$C$5000,$C2)&gt;1</formula>
    </cfRule>
  </conditionalFormatting>
  <conditionalFormatting sqref="A2:A10000">
    <cfRule type="expression" priority="12" dxfId="0">
      <formula>AND(ISNUMBER(A2),COUNTIF(OrgProfileIDs,A2)+COUNTIF(IndProfileIDs,A2)=0)</formula>
    </cfRule>
  </conditionalFormatting>
  <dataValidations count="17">
    <dataValidation sqref="F2:F1048576" showDropDown="0" showInputMessage="1" showErrorMessage="1" allowBlank="1" errorTitle="Profile Status" error="Max Length 254" prompt="Max Length 254" type="textLength">
      <formula1>0</formula1>
      <formula2>254</formula2>
    </dataValidation>
    <dataValidation sqref="C2:C1048576" showDropDown="0" showInputMessage="1" showErrorMessage="1" allowBlank="1" error="Max Length 254" prompt="Max Length 254" type="textLength">
      <formula1>0</formula1>
      <formula2>254</formula2>
    </dataValidation>
    <dataValidation sqref="T2:T1048576" showDropDown="0" showInputMessage="1" showErrorMessage="1" allowBlank="1" error="Enter a valid email address" prompt="Enter a valid email address" type="custom">
      <formula1>ISNUMBER(MATCH("*@*.?*",T2,0))</formula1>
    </dataValidation>
    <dataValidation sqref="G2:G1048576" showDropDown="0" showInputMessage="1" showErrorMessage="1" allowBlank="1" error="Must be a valid date" prompt="Must be a valid date" type="date">
      <formula1>1</formula1>
      <formula2>73050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B2:B1048576" showDropDown="0" showInputMessage="1" showErrorMessage="1" allowBlank="1" error="Must Be a Y or N" prompt="Must be a Y or N" type="list">
      <formula1>"Y,N"</formula1>
    </dataValidation>
    <dataValidation sqref="H2:I1048576" showDropDown="0" showInputMessage="1" showErrorMessage="1" allowBlank="1" error="Max Length 150" prompt="Max Length 150" type="textLength">
      <formula1>0</formula1>
      <formula2>150</formula2>
    </dataValidation>
    <dataValidation sqref="J2:J1048576" showDropDown="0" showInputMessage="1" showErrorMessage="1" allowBlank="1" error="Max Length 150" promptTitle="City" prompt="Max Length 100" type="textLength">
      <formula1>0</formula1>
      <formula2>100</formula2>
    </dataValidation>
    <dataValidation sqref="K2:K1048576 M2:M1048576" showDropDown="0" showInputMessage="1" showErrorMessage="1" allowBlank="1" error="Max length 50" prompt="Max length 50" type="textLength">
      <formula1>0</formula1>
      <formula2>50</formula2>
    </dataValidation>
    <dataValidation sqref="L2:L1048576" showDropDown="0" showInputMessage="1" showErrorMessage="1" allowBlank="1" error="Max length 75" prompt="Max length 75" type="textLength">
      <formula1>1</formula1>
      <formula2>75</formula2>
    </dataValidation>
    <dataValidation sqref="N2:N1048576" showDropDown="0" showInputMessage="1" showErrorMessage="1" allowBlank="1" error="Max length 10" prompt="Max length 10" type="textLength">
      <formula1>0</formula1>
      <formula2>10</formula2>
    </dataValidation>
    <dataValidation sqref="O2:O1048576" showDropDown="0" showInputMessage="1" showErrorMessage="1" allowBlank="1" error="Max length 75" prompt="Max length 75" type="textLength">
      <formula1>0</formula1>
      <formula2>75</formula2>
    </dataValidation>
    <dataValidation sqref="P2:P1048576" showDropDown="0" showInputMessage="1" showErrorMessage="1" allowBlank="1" promptTitle="Phone" prompt="Phone Numbers only.  No labels or extensions"/>
    <dataValidation sqref="R2:S1048576" showDropDown="0" showInputMessage="1" showErrorMessage="1" allowBlank="1" prompt="Numbers only.  No labels or extensions"/>
    <dataValidation sqref="U2:U1048576" showDropDown="0" showInputMessage="1" showErrorMessage="1" allowBlank="1" error="Y or N" prompt="Y or N" type="list">
      <formula1>"Y,N"</formula1>
    </dataValidation>
    <dataValidation sqref="V2:W1048576" showDropDown="0" showInputMessage="1" showErrorMessage="1" allowBlank="1" error="Must be a valid email address and exists on the User tab" prompt="Must be a valid email address and exists on the User tab" type="custom">
      <formula1>ISNUMBER(MATCH("*@*.?*",V2,0))</formula1>
    </dataValidation>
    <dataValidation sqref="D1:D1048576" showDropDown="0" showInputMessage="1" showErrorMessage="1" allowBlank="1"/>
  </dataValidations>
  <pageMargins left="0.7" right="0.7" top="0.75" bottom="0.75" header="0.3" footer="0.3"/>
</worksheet>
</file>

<file path=xl/worksheets/sheet19.xml><?xml version="1.0" encoding="utf-8"?>
<worksheet xmlns="http://schemas.openxmlformats.org/spreadsheetml/2006/main">
  <sheetPr codeName="Sheet18">
    <outlinePr summaryBelow="1" summaryRight="1"/>
    <pageSetUpPr/>
  </sheetPr>
  <dimension ref="A1:H1"/>
  <sheetViews>
    <sheetView workbookViewId="0">
      <selection activeCell="A2" sqref="A2"/>
    </sheetView>
  </sheetViews>
  <sheetFormatPr baseColWidth="8" defaultColWidth="0" defaultRowHeight="13.8"/>
  <cols>
    <col width="18.44140625" customWidth="1" style="1" min="1" max="1"/>
    <col width="38.88671875" customWidth="1" style="2" min="2" max="2"/>
    <col width="51.44140625" customWidth="1" style="2" min="3" max="3"/>
    <col width="17.88671875" customWidth="1" style="2" min="4" max="4"/>
    <col width="17.88671875" customWidth="1" style="6" min="5" max="6"/>
    <col width="27.44140625" customWidth="1" style="2" min="7" max="7"/>
    <col width="57.44140625" customWidth="1" style="2" min="8" max="8"/>
    <col hidden="1" width="25.109375" customWidth="1" style="3" min="9" max="14"/>
    <col hidden="1" width="25.109375" customWidth="1" style="2" min="15" max="15"/>
    <col hidden="1" width="25.109375" customWidth="1" style="3" min="16" max="17"/>
    <col hidden="1" width="25.109375" customWidth="1" style="2" min="18" max="18"/>
    <col hidden="1" width="25.109375" customWidth="1" style="3" min="19" max="25"/>
    <col hidden="1" width="13" customWidth="1" style="3" min="26" max="32"/>
    <col hidden="1" width="13" customWidth="1" style="3" min="33" max="49"/>
    <col hidden="1" width="25.109375" customWidth="1" style="3" min="50" max="16383"/>
    <col hidden="1" width="6.109375" customWidth="1" style="3" min="16384" max="16384"/>
  </cols>
  <sheetData>
    <row r="1" ht="31.2" customFormat="1" customHeight="1" s="41">
      <c r="A1" s="39" t="inlineStr">
        <is>
          <t>Committee ID</t>
        </is>
      </c>
      <c r="B1" s="40" t="inlineStr">
        <is>
          <t>Committee Name</t>
        </is>
      </c>
      <c r="C1" s="45" t="inlineStr">
        <is>
          <t>Committee Description</t>
        </is>
      </c>
      <c r="D1" s="40" t="inlineStr">
        <is>
          <t>Committee Active (Y/N)</t>
        </is>
      </c>
      <c r="E1" s="44" t="inlineStr">
        <is>
          <t>Start Date of Committee</t>
        </is>
      </c>
      <c r="F1" s="44" t="inlineStr">
        <is>
          <t>End Date of Committee</t>
        </is>
      </c>
      <c r="G1" s="45" t="inlineStr">
        <is>
          <t>Committee Type</t>
        </is>
      </c>
      <c r="H1" s="45" t="inlineStr">
        <is>
          <t>Notes</t>
        </is>
      </c>
    </row>
  </sheetData>
  <sheetProtection selectLockedCells="0" selectUnlockedCells="0" algorithmName="SHA-512" sheet="1" objects="1" insertRows="0" insertHyperlinks="1" autoFilter="0" scenarios="1" formatColumns="0" deleteColumns="1" insertColumns="1" pivotTables="1" deleteRows="0" formatCells="1" saltValue="y+rfmEoipBMOoz+LRHurzQ==" formatRows="0" sort="0" spinCount="100000" hashValue="7+R/N7VbpfJYi64cKDxVtL6omP+eZxkuioWJ9DmA2Za4ZtCCiEzGwOXVdAd/vPC5lVM2QOELrsqUl3ry0vxZ8Q=="/>
  <autoFilter ref="A1:XFC1"/>
  <conditionalFormatting sqref="A1">
    <cfRule type="duplicateValues" priority="4" dxfId="163"/>
  </conditionalFormatting>
  <conditionalFormatting sqref="A2:A1048576">
    <cfRule type="duplicateValues" priority="1" dxfId="0"/>
    <cfRule type="expression" priority="12" dxfId="0">
      <formula>AND(NOT(ISNUMBER(A2)),(A2&lt;&gt;""))</formula>
    </cfRule>
  </conditionalFormatting>
  <conditionalFormatting sqref="B2:B1048576">
    <cfRule type="expression" priority="10" dxfId="0">
      <formula>LEN(B2) &gt; 254</formula>
    </cfRule>
  </conditionalFormatting>
  <conditionalFormatting sqref="D2:D1048576">
    <cfRule type="expression" priority="5" dxfId="0">
      <formula>AND(NOT(OR(D2="Y",D2="N")),LEN(D2)&gt;0)</formula>
    </cfRule>
  </conditionalFormatting>
  <conditionalFormatting sqref="E2:F1048576">
    <cfRule type="expression" priority="2" dxfId="0">
      <formula>AND(NOT(ISNUMBER(E2)),LEN(E2)&gt;0)</formula>
    </cfRule>
  </conditionalFormatting>
  <conditionalFormatting sqref="I2:I1048576">
    <cfRule type="expression" priority="15" dxfId="0">
      <formula>AND(ISERR(DATEVALUE(I2)),LEN(I2)&gt;0)</formula>
    </cfRule>
  </conditionalFormatting>
  <conditionalFormatting sqref="S2:S1048576">
    <cfRule type="expression" priority="14" dxfId="0">
      <formula>LEN(S2)&gt;50</formula>
    </cfRule>
  </conditionalFormatting>
  <conditionalFormatting sqref="V2:V1048576">
    <cfRule type="expression" priority="13" dxfId="0">
      <formula>AND(NOT(ISNUMBER(MATCH("*@*.?*",V2,0))),LEN(V2) &gt; 0)</formula>
    </cfRule>
  </conditionalFormatting>
  <conditionalFormatting sqref="X2:Y1048576">
    <cfRule type="expression" priority="16" dxfId="0">
      <formula>AND(NOT(ISNUMBER(MATCH("*@*.?*",X2,0))),LEN(X2) &gt; 0)</formula>
    </cfRule>
  </conditionalFormatting>
  <dataValidations count="16">
    <dataValidation sqref="X2:Y1048576" showDropDown="0" showInputMessage="1" showErrorMessage="1" allowBlank="1" error="Must be a valid email address and exists on the User tab" prompt="Must be a valid email address and exists on the User tab" type="custom">
      <formula1>ISNUMBER(MATCH("*@*.?*",X2,0))</formula1>
    </dataValidation>
    <dataValidation sqref="W2:W1048576" showDropDown="0" showInputMessage="1" showErrorMessage="1" allowBlank="1" error="Y or N" prompt="Y or N" type="list">
      <formula1>"Y,N"</formula1>
    </dataValidation>
    <dataValidation sqref="T2:U1048576" showDropDown="0" showInputMessage="1" showErrorMessage="1" allowBlank="1" prompt="Numbers only.  No labels or extensions"/>
    <dataValidation sqref="R2:R1048576" showDropDown="0" showInputMessage="1" showErrorMessage="1" allowBlank="1" promptTitle="Phone" prompt="Phone Numbers only.  No labels or extensions"/>
    <dataValidation sqref="Q2:Q1048576" showDropDown="0" showInputMessage="1" showErrorMessage="1" allowBlank="1" error="Max length 75" prompt="Max length 75" type="textLength">
      <formula1>0</formula1>
      <formula2>75</formula2>
    </dataValidation>
    <dataValidation sqref="P2:P1048576" showDropDown="0" showInputMessage="1" showErrorMessage="1" allowBlank="1" error="Max length 10" prompt="Max length 10" type="textLength">
      <formula1>0</formula1>
      <formula2>10</formula2>
    </dataValidation>
    <dataValidation sqref="N2:N1048576" showDropDown="0" showInputMessage="1" showErrorMessage="1" allowBlank="1" error="Max length 75" prompt="Max length 75" type="textLength">
      <formula1>1</formula1>
      <formula2>75</formula2>
    </dataValidation>
    <dataValidation sqref="M2:M1048576 O2:O1048576" showDropDown="0" showInputMessage="1" showErrorMessage="1" allowBlank="1" error="Max length 50" prompt="Max length 50" type="textLength">
      <formula1>0</formula1>
      <formula2>50</formula2>
    </dataValidation>
    <dataValidation sqref="L2:L1048576" showDropDown="0" showInputMessage="1" showErrorMessage="1" allowBlank="1" error="Max Length 150" promptTitle="City" prompt="Max Length 100" type="textLength">
      <formula1>0</formula1>
      <formula2>100</formula2>
    </dataValidation>
    <dataValidation sqref="J2:K1048576" showDropDown="0" showInputMessage="1" showErrorMessage="1" allowBlank="1" error="Max Length 150" prompt="Max Length 150" type="textLength">
      <formula1>0</formula1>
      <formula2>150</formula2>
    </dataValidation>
    <dataValidation sqref="D2:D1048576" showDropDown="0" showInputMessage="1" showErrorMessage="1" allowBlank="1" error="Must Be a Y or N" prompt="Must be a Y or N" type="list">
      <formula1>"Y,N"</formula1>
    </dataValidation>
    <dataValidation sqref="A2:A1048576" showDropDown="0" showInputMessage="1" showErrorMessage="1" allowBlank="1" error="Must be a number below 2,147,483,647 and not 0" prompt="Must be a number below 2,147,483,647 and not 0" type="whole">
      <formula1>1</formula1>
      <formula2>2147483647</formula2>
    </dataValidation>
    <dataValidation sqref="E2:F1048576 I2:I1048576" showDropDown="0" showInputMessage="1" showErrorMessage="1" allowBlank="1" error="Must be a valid date" prompt="Must be a valid date" type="date">
      <formula1>1</formula1>
      <formula2>73050</formula2>
    </dataValidation>
    <dataValidation sqref="V2:V1048576" showDropDown="0" showInputMessage="1" showErrorMessage="1" allowBlank="1" error="Enter a valid email address" prompt="Enter a valid email address" type="custom">
      <formula1>ISNUMBER(MATCH("*@*.?*",V2,0))</formula1>
    </dataValidation>
    <dataValidation sqref="B2:B1048576" showDropDown="0" showInputMessage="1" showErrorMessage="1" allowBlank="1" error="Max Length 254" prompt="Max Length 254" type="textLength">
      <formula1>0</formula1>
      <formula2>254</formula2>
    </dataValidation>
    <dataValidation sqref="G2:G1048576" showDropDown="0" showInputMessage="1" showErrorMessage="1" allowBlank="1" error="max length 50" prompt="Max length 50" type="textLength">
      <formula1>0</formula1>
      <formula2>50</formula2>
    </dataValidation>
  </dataValidations>
  <pageMargins left="0.7" right="0.7" top="0.75" bottom="0.75" header="0.3" footer="0.3"/>
</worksheet>
</file>

<file path=xl/worksheets/sheet2.xml><?xml version="1.0" encoding="utf-8"?>
<worksheet xmlns="http://schemas.openxmlformats.org/spreadsheetml/2006/main">
  <sheetPr codeName="Sheet3">
    <tabColor rgb="FFFFD965"/>
    <outlinePr summaryBelow="1" summaryRight="1"/>
    <pageSetUpPr/>
  </sheetPr>
  <dimension ref="A1:Z1040"/>
  <sheetViews>
    <sheetView workbookViewId="0">
      <pane ySplit="1" topLeftCell="A158" activePane="bottomLeft" state="frozen"/>
      <selection pane="bottomLeft" activeCell="C185" sqref="C185"/>
    </sheetView>
  </sheetViews>
  <sheetFormatPr baseColWidth="8" defaultColWidth="0" defaultRowHeight="14.4"/>
  <cols>
    <col width="27.44140625" customWidth="1" style="22" min="1" max="1"/>
    <col width="38.109375" customWidth="1" style="22" min="2" max="2"/>
    <col width="78.6640625" customWidth="1" style="22" min="3" max="3"/>
    <col width="24.6640625" customWidth="1" style="22" min="4" max="4"/>
    <col width="28.44140625" customWidth="1" style="13" min="5" max="5"/>
    <col width="44.109375" customWidth="1" style="13" min="6" max="6"/>
    <col width="51.6640625" customWidth="1" style="13" min="7" max="7"/>
    <col hidden="1" width="10.6640625" customWidth="1" style="13" min="8" max="26"/>
    <col hidden="1" width="14.44140625" customWidth="1" style="13" min="27" max="16384"/>
  </cols>
  <sheetData>
    <row r="1" ht="15.6" customFormat="1" customHeight="1" s="22">
      <c r="A1" s="35" t="inlineStr">
        <is>
          <t>Information Type</t>
        </is>
      </c>
      <c r="B1" s="36" t="inlineStr">
        <is>
          <t>Field Name</t>
        </is>
      </c>
      <c r="C1" s="35" t="inlineStr">
        <is>
          <t>Description</t>
        </is>
      </c>
      <c r="D1" s="36" t="inlineStr">
        <is>
          <t>Required Field</t>
        </is>
      </c>
      <c r="E1" s="36" t="inlineStr">
        <is>
          <t>Field Name</t>
        </is>
      </c>
      <c r="F1" s="36" t="inlineStr">
        <is>
          <t>Source File Name</t>
        </is>
      </c>
      <c r="G1" s="36" t="inlineStr">
        <is>
          <t>Comments</t>
        </is>
      </c>
      <c r="H1" s="37" t="n"/>
      <c r="I1" s="37" t="n"/>
      <c r="J1" s="37" t="n"/>
      <c r="K1" s="37" t="n"/>
      <c r="L1" s="37" t="n"/>
      <c r="M1" s="37" t="n"/>
      <c r="N1" s="37" t="n"/>
      <c r="O1" s="37" t="n"/>
      <c r="P1" s="37" t="n"/>
      <c r="Q1" s="37" t="n"/>
      <c r="R1" s="37" t="n"/>
      <c r="S1" s="37" t="n"/>
      <c r="T1" s="37" t="n"/>
      <c r="U1" s="37" t="n"/>
      <c r="V1" s="37" t="n"/>
      <c r="W1" s="37" t="n"/>
      <c r="X1" s="37" t="n"/>
      <c r="Y1" s="37" t="n"/>
      <c r="Z1" s="37" t="n"/>
    </row>
    <row r="2" ht="15.6" customHeight="1">
      <c r="A2" s="71" t="inlineStr">
        <is>
          <t>Association Info</t>
        </is>
      </c>
      <c r="B2" s="72" t="inlineStr">
        <is>
          <t>Organization Name</t>
        </is>
      </c>
      <c r="C2" s="73" t="inlineStr">
        <is>
          <t>Your organization's Name</t>
        </is>
      </c>
      <c r="D2" s="74" t="inlineStr">
        <is>
          <t>Yes</t>
        </is>
      </c>
      <c r="E2" s="17" t="n"/>
      <c r="F2" s="17" t="n"/>
      <c r="G2" s="17" t="n"/>
    </row>
    <row r="3" ht="15.6" customHeight="1">
      <c r="A3" s="72" t="inlineStr">
        <is>
          <t>Association Info</t>
        </is>
      </c>
      <c r="B3" s="72" t="inlineStr">
        <is>
          <t>Address 1</t>
        </is>
      </c>
      <c r="C3" s="73" t="inlineStr">
        <is>
          <t>Your organization's Address Line 1</t>
        </is>
      </c>
      <c r="D3" s="74" t="inlineStr">
        <is>
          <t>Yes</t>
        </is>
      </c>
      <c r="E3" s="17" t="n"/>
      <c r="F3" s="17" t="n"/>
      <c r="G3" s="17" t="n"/>
    </row>
    <row r="4" ht="15.6" customHeight="1">
      <c r="A4" s="72" t="inlineStr">
        <is>
          <t>Association Info</t>
        </is>
      </c>
      <c r="B4" s="72" t="inlineStr">
        <is>
          <t>Address 2</t>
        </is>
      </c>
      <c r="C4" s="73" t="inlineStr">
        <is>
          <t>Your organization's Address Line 2</t>
        </is>
      </c>
      <c r="D4" s="74" t="inlineStr">
        <is>
          <t>Yes</t>
        </is>
      </c>
      <c r="E4" s="17" t="n"/>
      <c r="F4" s="17" t="n"/>
      <c r="G4" s="17" t="n"/>
    </row>
    <row r="5" ht="15.6" customHeight="1">
      <c r="A5" s="72" t="inlineStr">
        <is>
          <t>Association Info</t>
        </is>
      </c>
      <c r="B5" s="72" t="inlineStr">
        <is>
          <t>City</t>
        </is>
      </c>
      <c r="C5" s="73" t="inlineStr">
        <is>
          <t>Your organization's City</t>
        </is>
      </c>
      <c r="D5" s="74" t="inlineStr">
        <is>
          <t>Yes</t>
        </is>
      </c>
      <c r="E5" s="17" t="n"/>
      <c r="F5" s="17" t="n"/>
      <c r="G5" s="17" t="n"/>
    </row>
    <row r="6" ht="15.6" customHeight="1">
      <c r="A6" s="72" t="inlineStr">
        <is>
          <t>Association Info</t>
        </is>
      </c>
      <c r="B6" s="72" t="inlineStr">
        <is>
          <t>State/Province</t>
        </is>
      </c>
      <c r="C6" s="73" t="inlineStr">
        <is>
          <t>Your organization's State/Province</t>
        </is>
      </c>
      <c r="D6" s="74" t="inlineStr">
        <is>
          <t>Yes</t>
        </is>
      </c>
      <c r="E6" s="17" t="n"/>
      <c r="F6" s="17" t="n"/>
      <c r="G6" s="17" t="n"/>
    </row>
    <row r="7" ht="15.6" customHeight="1">
      <c r="A7" s="72" t="inlineStr">
        <is>
          <t>Association Info</t>
        </is>
      </c>
      <c r="B7" s="72" t="inlineStr">
        <is>
          <t>Zip/Postal</t>
        </is>
      </c>
      <c r="C7" s="73" t="inlineStr">
        <is>
          <t>Your organization's Zip/Postal</t>
        </is>
      </c>
      <c r="D7" s="74" t="inlineStr">
        <is>
          <t>Yes</t>
        </is>
      </c>
      <c r="E7" s="17" t="n"/>
      <c r="F7" s="17" t="n"/>
      <c r="G7" s="17" t="n"/>
    </row>
    <row r="8" ht="15.6" customHeight="1">
      <c r="A8" s="72" t="inlineStr">
        <is>
          <t>Association Info</t>
        </is>
      </c>
      <c r="B8" s="72" t="inlineStr">
        <is>
          <t>Zip Extension</t>
        </is>
      </c>
      <c r="C8" s="73" t="inlineStr">
        <is>
          <t>Your organization's Zip Extension</t>
        </is>
      </c>
      <c r="D8" s="74" t="inlineStr">
        <is>
          <t>Yes</t>
        </is>
      </c>
      <c r="E8" s="17" t="n"/>
      <c r="F8" s="17" t="n"/>
      <c r="G8" s="17" t="n"/>
    </row>
    <row r="9" ht="15.6" customHeight="1">
      <c r="A9" s="72" t="inlineStr">
        <is>
          <t>Association Info</t>
        </is>
      </c>
      <c r="B9" s="72" t="inlineStr">
        <is>
          <t>County</t>
        </is>
      </c>
      <c r="C9" s="73" t="inlineStr">
        <is>
          <t>Your organization's County</t>
        </is>
      </c>
      <c r="D9" s="75" t="inlineStr">
        <is>
          <t>No</t>
        </is>
      </c>
      <c r="E9" s="17" t="n"/>
      <c r="F9" s="17" t="n"/>
      <c r="G9" s="17" t="n"/>
    </row>
    <row r="10" ht="15.6" customHeight="1">
      <c r="A10" s="72" t="inlineStr">
        <is>
          <t>Association Info</t>
        </is>
      </c>
      <c r="B10" s="72" t="inlineStr">
        <is>
          <t>Country</t>
        </is>
      </c>
      <c r="C10" s="73" t="inlineStr">
        <is>
          <t>Your organization's Country</t>
        </is>
      </c>
      <c r="D10" s="75" t="inlineStr">
        <is>
          <t>No</t>
        </is>
      </c>
      <c r="E10" s="17" t="n"/>
      <c r="F10" s="17" t="n"/>
      <c r="G10" s="17" t="n"/>
    </row>
    <row r="11" ht="15.6" customHeight="1">
      <c r="A11" s="72" t="inlineStr">
        <is>
          <t>Association Info</t>
        </is>
      </c>
      <c r="B11" s="72" t="inlineStr">
        <is>
          <t>Phone</t>
        </is>
      </c>
      <c r="C11" s="73" t="inlineStr">
        <is>
          <t>Your organization's Phone</t>
        </is>
      </c>
      <c r="D11" s="74" t="inlineStr">
        <is>
          <t>Yes</t>
        </is>
      </c>
      <c r="E11" s="17" t="n"/>
      <c r="F11" s="17" t="n"/>
      <c r="G11" s="17" t="n"/>
    </row>
    <row r="12" ht="15.6" customHeight="1">
      <c r="A12" s="72" t="inlineStr">
        <is>
          <t>Association Info</t>
        </is>
      </c>
      <c r="B12" s="72" t="inlineStr">
        <is>
          <t>Fax Number</t>
        </is>
      </c>
      <c r="C12" s="73" t="inlineStr">
        <is>
          <t>Your organization's Fax</t>
        </is>
      </c>
      <c r="D12" s="75" t="inlineStr">
        <is>
          <t>No</t>
        </is>
      </c>
      <c r="E12" s="17" t="n"/>
      <c r="F12" s="17" t="n"/>
      <c r="G12" s="17" t="n"/>
    </row>
    <row r="13" ht="15.6" customHeight="1">
      <c r="A13" s="72" t="inlineStr">
        <is>
          <t>Association Info</t>
        </is>
      </c>
      <c r="B13" s="72" t="inlineStr">
        <is>
          <t>E-Mail Address</t>
        </is>
      </c>
      <c r="C13" s="73" t="inlineStr">
        <is>
          <t>Your organization's E-Mail Address</t>
        </is>
      </c>
      <c r="D13" s="74" t="inlineStr">
        <is>
          <t>Yes</t>
        </is>
      </c>
      <c r="E13" s="17" t="n"/>
      <c r="F13" s="17" t="n"/>
      <c r="G13" s="17" t="n"/>
    </row>
    <row r="14" ht="15.6" customHeight="1">
      <c r="A14" s="72" t="inlineStr">
        <is>
          <t>Association Info</t>
        </is>
      </c>
      <c r="B14" s="72" t="inlineStr">
        <is>
          <t>Website</t>
        </is>
      </c>
      <c r="C14" s="73" t="inlineStr">
        <is>
          <t>Your organization's Website</t>
        </is>
      </c>
      <c r="D14" s="74" t="inlineStr">
        <is>
          <t>Yes</t>
        </is>
      </c>
      <c r="E14" s="17" t="n"/>
      <c r="F14" s="17" t="n"/>
      <c r="G14" s="17" t="n"/>
    </row>
    <row r="15" ht="15.6" customHeight="1">
      <c r="A15" s="72" t="inlineStr">
        <is>
          <t>Association Info</t>
        </is>
      </c>
      <c r="B15" s="72" t="inlineStr">
        <is>
          <t>Time Zone</t>
        </is>
      </c>
      <c r="C15" s="73" t="inlineStr">
        <is>
          <t>Your organization's Time Zone</t>
        </is>
      </c>
      <c r="D15" s="74" t="inlineStr">
        <is>
          <t>Yes</t>
        </is>
      </c>
      <c r="E15" s="17" t="n"/>
      <c r="F15" s="17" t="n"/>
      <c r="G15" s="17" t="n"/>
    </row>
    <row r="16" ht="15.6" customFormat="1" customHeight="1" s="19">
      <c r="A16" s="76" t="n"/>
      <c r="B16" s="76" t="n"/>
      <c r="C16" s="77" t="n"/>
      <c r="D16" s="78" t="n"/>
      <c r="E16" s="18" t="n"/>
      <c r="F16" s="18" t="n"/>
      <c r="G16" s="18" t="n"/>
    </row>
    <row r="17" ht="15.6" customHeight="1">
      <c r="A17" s="71" t="inlineStr">
        <is>
          <t>Users</t>
        </is>
      </c>
      <c r="B17" s="72" t="inlineStr">
        <is>
          <t>Full Name</t>
        </is>
      </c>
      <c r="C17" s="73" t="inlineStr">
        <is>
          <t>Your user system user's full name</t>
        </is>
      </c>
      <c r="D17" s="74" t="inlineStr">
        <is>
          <t>Yes</t>
        </is>
      </c>
      <c r="E17" s="17" t="n"/>
      <c r="F17" s="17" t="n"/>
      <c r="G17" s="17" t="n"/>
    </row>
    <row r="18" ht="15.6" customHeight="1">
      <c r="A18" s="72" t="inlineStr">
        <is>
          <t>Users</t>
        </is>
      </c>
      <c r="B18" s="72" t="inlineStr">
        <is>
          <t>E-Mail</t>
        </is>
      </c>
      <c r="C18" s="73" t="inlineStr">
        <is>
          <t>Your user system user's email address</t>
        </is>
      </c>
      <c r="D18" s="74" t="inlineStr">
        <is>
          <t>Yes</t>
        </is>
      </c>
      <c r="E18" s="17" t="n"/>
      <c r="F18" s="17" t="n"/>
      <c r="G18" s="17" t="n"/>
    </row>
    <row r="19" ht="15.6" customFormat="1" customHeight="1" s="19">
      <c r="A19" s="76" t="n"/>
      <c r="B19" s="76" t="n"/>
      <c r="C19" s="77" t="n"/>
      <c r="D19" s="78" t="n"/>
      <c r="E19" s="18" t="n"/>
      <c r="F19" s="18" t="n"/>
      <c r="G19" s="18" t="n"/>
    </row>
    <row r="20" ht="31.2" customHeight="1">
      <c r="A20" s="71" t="inlineStr">
        <is>
          <t>Organizations</t>
        </is>
      </c>
      <c r="B20" s="72" t="inlineStr">
        <is>
          <t>Profile ID</t>
        </is>
      </c>
      <c r="C20" s="73" t="inlineStr">
        <is>
          <t>ID number for Profile, it must be unique for each profile and is automatically assigned going forward.</t>
        </is>
      </c>
      <c r="D20" s="74" t="inlineStr">
        <is>
          <t>Yes</t>
        </is>
      </c>
      <c r="E20" s="17" t="n"/>
      <c r="F20" s="17" t="n"/>
      <c r="G20" s="17" t="n"/>
    </row>
    <row r="21" ht="15.6" customHeight="1">
      <c r="A21" s="72" t="inlineStr">
        <is>
          <t>Organizations</t>
        </is>
      </c>
      <c r="B21" s="72" t="inlineStr">
        <is>
          <t>Organization Name</t>
        </is>
      </c>
      <c r="C21" s="73" t="inlineStr">
        <is>
          <t>Name of Organization</t>
        </is>
      </c>
      <c r="D21" s="74" t="inlineStr">
        <is>
          <t>Yes</t>
        </is>
      </c>
      <c r="E21" s="17" t="n"/>
      <c r="F21" s="17" t="n"/>
      <c r="G21" s="17" t="n"/>
    </row>
    <row r="22" ht="15.6" customHeight="1">
      <c r="A22" s="72" t="inlineStr">
        <is>
          <t>Organizations</t>
        </is>
      </c>
      <c r="B22" s="72" t="inlineStr">
        <is>
          <t>Member (Y/N)</t>
        </is>
      </c>
      <c r="C22" s="73" t="inlineStr">
        <is>
          <t>Is this profile currently a member (Y/N)</t>
        </is>
      </c>
      <c r="D22" s="74" t="inlineStr">
        <is>
          <t>Yes</t>
        </is>
      </c>
      <c r="E22" s="17" t="n"/>
      <c r="F22" s="17" t="n"/>
      <c r="G22" s="17" t="n"/>
    </row>
    <row r="23" ht="15.6" customHeight="1">
      <c r="A23" s="72" t="inlineStr">
        <is>
          <t>Organizations</t>
        </is>
      </c>
      <c r="B23" s="72" t="inlineStr">
        <is>
          <t>Prospect (Y/N)</t>
        </is>
      </c>
      <c r="C23" s="73" t="inlineStr">
        <is>
          <t>Is this profile currently a prospect (Y/N) (Cannot be both member and prospect)</t>
        </is>
      </c>
      <c r="D23" s="74" t="inlineStr">
        <is>
          <t>Yes</t>
        </is>
      </c>
      <c r="E23" s="17" t="n"/>
      <c r="F23" s="17" t="n"/>
      <c r="G23" s="17" t="n"/>
    </row>
    <row r="24" ht="15.6" customHeight="1">
      <c r="A24" s="72" t="inlineStr">
        <is>
          <t>Organizations</t>
        </is>
      </c>
      <c r="B24" s="72" t="inlineStr">
        <is>
          <t>Parent Organization Profile ID</t>
        </is>
      </c>
      <c r="C24" s="73" t="inlineStr">
        <is>
          <t xml:space="preserve">The Profile ID of the parent organization to which this organization is related </t>
        </is>
      </c>
      <c r="D24" s="79" t="inlineStr">
        <is>
          <t>No</t>
        </is>
      </c>
      <c r="E24" s="17" t="n"/>
      <c r="F24" s="17" t="n"/>
      <c r="G24" s="17" t="n"/>
    </row>
    <row r="25" ht="15.6" customHeight="1">
      <c r="A25" s="72" t="inlineStr">
        <is>
          <t>Organizations</t>
        </is>
      </c>
      <c r="B25" s="72" t="inlineStr">
        <is>
          <t>Profile Status</t>
        </is>
      </c>
      <c r="C25" s="73" t="inlineStr">
        <is>
          <t>Status of Profile (Profile/Member Type)</t>
        </is>
      </c>
      <c r="D25" s="79" t="inlineStr">
        <is>
          <t>No</t>
        </is>
      </c>
      <c r="E25" s="17" t="n"/>
      <c r="F25" s="17" t="n"/>
      <c r="G25" s="17" t="n"/>
    </row>
    <row r="26" ht="15.6" customHeight="1">
      <c r="A26" s="72" t="inlineStr">
        <is>
          <t>Organizations</t>
        </is>
      </c>
      <c r="B26" s="72" t="inlineStr">
        <is>
          <t>Number of Full Time Employees</t>
        </is>
      </c>
      <c r="C26" s="73" t="inlineStr">
        <is>
          <t>The number of full-time employees employed by the organization</t>
        </is>
      </c>
      <c r="D26" s="79" t="inlineStr">
        <is>
          <t>No</t>
        </is>
      </c>
      <c r="E26" s="17" t="n"/>
      <c r="F26" s="17" t="n"/>
      <c r="G26" s="17" t="n"/>
    </row>
    <row r="27" ht="15.6" customHeight="1">
      <c r="A27" s="72" t="inlineStr">
        <is>
          <t>Organizations</t>
        </is>
      </c>
      <c r="B27" s="72" t="inlineStr">
        <is>
          <t>Number of Part Time Employees</t>
        </is>
      </c>
      <c r="C27" s="73" t="inlineStr">
        <is>
          <t>The number of part-time employees employed by the organization</t>
        </is>
      </c>
      <c r="D27" s="79" t="inlineStr">
        <is>
          <t>No</t>
        </is>
      </c>
      <c r="E27" s="17" t="n"/>
      <c r="F27" s="17" t="n"/>
      <c r="G27" s="17" t="n"/>
    </row>
    <row r="28" ht="15.6" customHeight="1">
      <c r="A28" s="72" t="inlineStr">
        <is>
          <t>Organizations</t>
        </is>
      </c>
      <c r="B28" s="72" t="inlineStr">
        <is>
          <t>Address Line 1</t>
        </is>
      </c>
      <c r="C28" s="73" t="inlineStr">
        <is>
          <t>Address Line 1</t>
        </is>
      </c>
      <c r="D28" s="79" t="inlineStr">
        <is>
          <t>No</t>
        </is>
      </c>
      <c r="E28" s="17" t="n"/>
      <c r="F28" s="17" t="n"/>
      <c r="G28" s="17" t="n"/>
    </row>
    <row r="29" ht="15.6" customHeight="1">
      <c r="A29" s="72" t="inlineStr">
        <is>
          <t>Organizations</t>
        </is>
      </c>
      <c r="B29" s="72" t="inlineStr">
        <is>
          <t>Address Line 2</t>
        </is>
      </c>
      <c r="C29" s="73" t="inlineStr">
        <is>
          <t>Address Line 2</t>
        </is>
      </c>
      <c r="D29" s="79" t="inlineStr">
        <is>
          <t>No</t>
        </is>
      </c>
      <c r="E29" s="17" t="n"/>
      <c r="F29" s="17" t="n"/>
      <c r="G29" s="17" t="n"/>
    </row>
    <row r="30" ht="15.6" customHeight="1">
      <c r="A30" s="72" t="inlineStr">
        <is>
          <t>Organizations</t>
        </is>
      </c>
      <c r="B30" s="72" t="inlineStr">
        <is>
          <t>City</t>
        </is>
      </c>
      <c r="C30" s="73" t="inlineStr">
        <is>
          <t>City</t>
        </is>
      </c>
      <c r="D30" s="79" t="inlineStr">
        <is>
          <t>No</t>
        </is>
      </c>
      <c r="E30" s="17" t="n"/>
      <c r="F30" s="17" t="n"/>
      <c r="G30" s="17" t="n"/>
    </row>
    <row r="31" ht="15.6" customHeight="1">
      <c r="A31" s="72" t="inlineStr">
        <is>
          <t>Organizations</t>
        </is>
      </c>
      <c r="B31" s="72" t="inlineStr">
        <is>
          <t>State/Province</t>
        </is>
      </c>
      <c r="C31" s="73" t="inlineStr">
        <is>
          <t>State</t>
        </is>
      </c>
      <c r="D31" s="79" t="inlineStr">
        <is>
          <t>No</t>
        </is>
      </c>
      <c r="E31" s="17" t="n"/>
      <c r="F31" s="17" t="n"/>
      <c r="G31" s="17" t="n"/>
    </row>
    <row r="32" ht="15.6" customHeight="1">
      <c r="A32" s="72" t="inlineStr">
        <is>
          <t>Organizations</t>
        </is>
      </c>
      <c r="B32" s="72" t="inlineStr">
        <is>
          <t>County</t>
        </is>
      </c>
      <c r="C32" s="73" t="inlineStr">
        <is>
          <t>County or Parish</t>
        </is>
      </c>
      <c r="D32" s="79" t="inlineStr">
        <is>
          <t>No</t>
        </is>
      </c>
      <c r="E32" s="17" t="n"/>
      <c r="F32" s="17" t="n"/>
      <c r="G32" s="17" t="n"/>
    </row>
    <row r="33" ht="15.6" customHeight="1">
      <c r="A33" s="72" t="inlineStr">
        <is>
          <t>Organizations</t>
        </is>
      </c>
      <c r="B33" s="72" t="inlineStr">
        <is>
          <t>Zip</t>
        </is>
      </c>
      <c r="C33" s="73" t="inlineStr">
        <is>
          <t>Zip Code or Postal Code</t>
        </is>
      </c>
      <c r="D33" s="79" t="inlineStr">
        <is>
          <t>No</t>
        </is>
      </c>
      <c r="E33" s="17" t="n"/>
      <c r="F33" s="17" t="n"/>
      <c r="G33" s="17" t="n"/>
    </row>
    <row r="34" ht="15.6" customHeight="1">
      <c r="A34" s="72" t="inlineStr">
        <is>
          <t>Organizations</t>
        </is>
      </c>
      <c r="B34" s="72" t="inlineStr">
        <is>
          <t>ZipExt</t>
        </is>
      </c>
      <c r="C34" s="73" t="inlineStr">
        <is>
          <t>Zip +4</t>
        </is>
      </c>
      <c r="D34" s="79" t="inlineStr">
        <is>
          <t>No</t>
        </is>
      </c>
      <c r="E34" s="17" t="n"/>
      <c r="F34" s="17" t="n"/>
      <c r="G34" s="17" t="n"/>
    </row>
    <row r="35" ht="15.6" customHeight="1">
      <c r="A35" s="72" t="inlineStr">
        <is>
          <t>Organizations</t>
        </is>
      </c>
      <c r="B35" s="72" t="inlineStr">
        <is>
          <t>Country</t>
        </is>
      </c>
      <c r="C35" s="73" t="inlineStr">
        <is>
          <t>Country</t>
        </is>
      </c>
      <c r="D35" s="79" t="inlineStr">
        <is>
          <t>No</t>
        </is>
      </c>
      <c r="E35" s="17" t="n"/>
      <c r="F35" s="17" t="n"/>
      <c r="G35" s="17" t="n"/>
    </row>
    <row r="36" ht="15.6" customHeight="1">
      <c r="A36" s="72" t="inlineStr">
        <is>
          <t>Organizations</t>
        </is>
      </c>
      <c r="B36" s="72" t="inlineStr">
        <is>
          <t>Phone</t>
        </is>
      </c>
      <c r="C36" s="73" t="inlineStr">
        <is>
          <t>Work Phone (Ext is not included)</t>
        </is>
      </c>
      <c r="D36" s="79" t="inlineStr">
        <is>
          <t>No</t>
        </is>
      </c>
      <c r="E36" s="17" t="n"/>
      <c r="F36" s="17" t="n"/>
      <c r="G36" s="17" t="n"/>
    </row>
    <row r="37" ht="15.6" customHeight="1">
      <c r="A37" s="72" t="inlineStr">
        <is>
          <t>Organizations</t>
        </is>
      </c>
      <c r="B37" s="72" t="inlineStr">
        <is>
          <t>Phone Extension</t>
        </is>
      </c>
      <c r="C37" s="73" t="inlineStr">
        <is>
          <t>Extension related to the Work Phone</t>
        </is>
      </c>
      <c r="D37" s="79" t="inlineStr">
        <is>
          <t>No</t>
        </is>
      </c>
      <c r="E37" s="17" t="n"/>
      <c r="F37" s="17" t="n"/>
      <c r="G37" s="17" t="n"/>
    </row>
    <row r="38" ht="15.6" customHeight="1">
      <c r="A38" s="72" t="inlineStr">
        <is>
          <t>Organizations</t>
        </is>
      </c>
      <c r="B38" s="72" t="inlineStr">
        <is>
          <t>Fax</t>
        </is>
      </c>
      <c r="C38" s="73" t="inlineStr">
        <is>
          <t>Fax</t>
        </is>
      </c>
      <c r="D38" s="79" t="inlineStr">
        <is>
          <t>No</t>
        </is>
      </c>
      <c r="E38" s="17" t="n"/>
      <c r="F38" s="17" t="n"/>
      <c r="G38" s="17" t="n"/>
    </row>
    <row r="39" ht="15.6" customHeight="1">
      <c r="A39" s="72" t="inlineStr">
        <is>
          <t>Organizations</t>
        </is>
      </c>
      <c r="B39" s="72" t="inlineStr">
        <is>
          <t>E-Mail</t>
        </is>
      </c>
      <c r="C39" s="73" t="inlineStr">
        <is>
          <t>E-Mail</t>
        </is>
      </c>
      <c r="D39" s="79" t="inlineStr">
        <is>
          <t>No</t>
        </is>
      </c>
      <c r="E39" s="17" t="n"/>
      <c r="F39" s="17" t="n"/>
      <c r="G39" s="17" t="n"/>
    </row>
    <row r="40" ht="15.6" customHeight="1">
      <c r="A40" s="72" t="inlineStr">
        <is>
          <t>Organizations</t>
        </is>
      </c>
      <c r="B40" s="72" t="inlineStr">
        <is>
          <t>Web Site</t>
        </is>
      </c>
      <c r="C40" s="73" t="inlineStr">
        <is>
          <t>Website</t>
        </is>
      </c>
      <c r="D40" s="79" t="inlineStr">
        <is>
          <t>No</t>
        </is>
      </c>
      <c r="E40" s="17" t="n"/>
      <c r="F40" s="17" t="n"/>
      <c r="G40" s="17" t="n"/>
    </row>
    <row r="41" ht="15.6" customHeight="1">
      <c r="A41" s="72" t="inlineStr">
        <is>
          <t>Organizations</t>
        </is>
      </c>
      <c r="B41" s="72" t="inlineStr">
        <is>
          <t>OK to Send E-Mail (Y/N)</t>
        </is>
      </c>
      <c r="C41" s="73" t="inlineStr">
        <is>
          <t>Should the profile be included in E-Mail Communication? (Y/N)</t>
        </is>
      </c>
      <c r="D41" s="74" t="inlineStr">
        <is>
          <t>Yes</t>
        </is>
      </c>
      <c r="E41" s="17" t="n"/>
      <c r="F41" s="17" t="n"/>
      <c r="G41" s="17" t="n"/>
    </row>
    <row r="42" ht="15.6" customHeight="1">
      <c r="A42" s="72" t="inlineStr">
        <is>
          <t>Organizations</t>
        </is>
      </c>
      <c r="B42" s="72" t="inlineStr">
        <is>
          <t>Assigned To</t>
        </is>
      </c>
      <c r="C42" s="73" t="inlineStr">
        <is>
          <t>Username of staff member responsible for profile</t>
        </is>
      </c>
      <c r="D42" s="79" t="inlineStr">
        <is>
          <t>No</t>
        </is>
      </c>
      <c r="E42" s="17" t="n"/>
      <c r="F42" s="17" t="n"/>
      <c r="G42" s="17" t="n"/>
    </row>
    <row r="43" ht="15.6" customHeight="1">
      <c r="A43" s="72" t="inlineStr">
        <is>
          <t>Organizations</t>
        </is>
      </c>
      <c r="B43" s="72" t="inlineStr">
        <is>
          <t>Sold By</t>
        </is>
      </c>
      <c r="C43" s="73" t="inlineStr">
        <is>
          <t>Username of staff member that sold the profile</t>
        </is>
      </c>
      <c r="D43" s="79" t="inlineStr">
        <is>
          <t>No</t>
        </is>
      </c>
      <c r="E43" s="17" t="n"/>
      <c r="F43" s="17" t="n"/>
      <c r="G43" s="17" t="n"/>
    </row>
    <row r="44" ht="15.6" customFormat="1" customHeight="1" s="19">
      <c r="A44" s="76" t="n"/>
      <c r="B44" s="76" t="n"/>
      <c r="C44" s="77" t="n"/>
      <c r="D44" s="78" t="n"/>
      <c r="E44" s="18" t="n"/>
      <c r="F44" s="18" t="n"/>
      <c r="G44" s="18" t="n"/>
    </row>
    <row r="45" ht="46.8" customHeight="1">
      <c r="A45" s="71" t="inlineStr">
        <is>
          <t>Individuals</t>
        </is>
      </c>
      <c r="B45" s="72" t="inlineStr">
        <is>
          <t>Profile ID</t>
        </is>
      </c>
      <c r="C45" s="73" t="inlineStr">
        <is>
          <t>ID number for individual Profile, it must be unique for each profile and is automatically assigned going forward. There must not be any overlap between the organization IDs and the individual IDs</t>
        </is>
      </c>
      <c r="D45" s="74" t="inlineStr">
        <is>
          <t>Yes</t>
        </is>
      </c>
      <c r="E45" s="17" t="n"/>
      <c r="F45" s="17" t="n"/>
      <c r="G45" s="17" t="n"/>
    </row>
    <row r="46" ht="15.6" customHeight="1">
      <c r="A46" s="72" t="inlineStr">
        <is>
          <t>Individuals</t>
        </is>
      </c>
      <c r="B46" s="72" t="inlineStr">
        <is>
          <t>Related Organization Profile ID</t>
        </is>
      </c>
      <c r="C46" s="73" t="inlineStr">
        <is>
          <t xml:space="preserve">The Profile ID of the organization to which this individual is related </t>
        </is>
      </c>
      <c r="D46" s="79" t="inlineStr">
        <is>
          <t>No</t>
        </is>
      </c>
      <c r="E46" s="17" t="n"/>
      <c r="F46" s="17" t="n"/>
      <c r="G46" s="17" t="n"/>
    </row>
    <row r="47" ht="15.6" customHeight="1">
      <c r="A47" s="72" t="inlineStr">
        <is>
          <t>Individuals</t>
        </is>
      </c>
      <c r="B47" s="72" t="inlineStr">
        <is>
          <t>Inherit Address (Y/N)</t>
        </is>
      </c>
      <c r="C47" s="73" t="inlineStr">
        <is>
          <t>Should this profile use the same address as the profile it is related to?</t>
        </is>
      </c>
      <c r="D47" s="74" t="inlineStr">
        <is>
          <t>Yes</t>
        </is>
      </c>
      <c r="E47" s="17" t="n"/>
      <c r="F47" s="17" t="n"/>
      <c r="G47" s="17" t="n"/>
    </row>
    <row r="48" ht="15.6" customHeight="1">
      <c r="A48" s="72" t="inlineStr">
        <is>
          <t>Individuals</t>
        </is>
      </c>
      <c r="B48" s="72" t="inlineStr">
        <is>
          <t>Inherit Phone (Y/N)</t>
        </is>
      </c>
      <c r="C48" s="73" t="inlineStr">
        <is>
          <t>Should this profile use the same phone numbers as the profile it is related to?</t>
        </is>
      </c>
      <c r="D48" s="74" t="inlineStr">
        <is>
          <t>Yes</t>
        </is>
      </c>
      <c r="E48" s="17" t="n"/>
      <c r="F48" s="17" t="n"/>
      <c r="G48" s="17" t="n"/>
    </row>
    <row r="49" ht="31.2" customHeight="1">
      <c r="A49" s="72" t="inlineStr">
        <is>
          <t>Individuals</t>
        </is>
      </c>
      <c r="B49" s="72" t="inlineStr">
        <is>
          <t>Main Contact (Y/N)</t>
        </is>
      </c>
      <c r="C49" s="73" t="inlineStr">
        <is>
          <t>Is this individual the main contact of their related organization (only one main contact per organization) (Y/N)</t>
        </is>
      </c>
      <c r="D49" s="74" t="inlineStr">
        <is>
          <t>Yes</t>
        </is>
      </c>
      <c r="E49" s="17" t="n"/>
      <c r="F49" s="17" t="n"/>
      <c r="G49" s="17" t="n"/>
    </row>
    <row r="50" ht="46.8" customHeight="1">
      <c r="A50" s="72" t="inlineStr">
        <is>
          <t>Individuals</t>
        </is>
      </c>
      <c r="B50" s="72" t="inlineStr">
        <is>
          <t>Billing Contact (Y/N)</t>
        </is>
      </c>
      <c r="C50" s="73" t="inlineStr">
        <is>
          <t>Is this individual the billing contact of their related organization (only one billing contact per organization)  If the main contact is the billing contact, it is not necessary to include this indicator.</t>
        </is>
      </c>
      <c r="D50" s="74" t="inlineStr">
        <is>
          <t>Yes</t>
        </is>
      </c>
      <c r="E50" s="17" t="n"/>
      <c r="F50" s="17" t="n"/>
      <c r="G50" s="17" t="n"/>
    </row>
    <row r="51" ht="31.2" customHeight="1">
      <c r="A51" s="72" t="inlineStr">
        <is>
          <t>Individuals</t>
        </is>
      </c>
      <c r="B51" s="72" t="inlineStr">
        <is>
          <t>Editor (Y/N)</t>
        </is>
      </c>
      <c r="C51" s="73" t="inlineStr">
        <is>
          <t>Is this individual authorized to edit their related organization?  Multiple editors may be indicated per organization.</t>
        </is>
      </c>
      <c r="D51" s="74" t="inlineStr">
        <is>
          <t>Yes</t>
        </is>
      </c>
      <c r="E51" s="17" t="n"/>
      <c r="F51" s="17" t="n"/>
      <c r="G51" s="17" t="n"/>
    </row>
    <row r="52" ht="46.8" customHeight="1">
      <c r="A52" s="72" t="inlineStr">
        <is>
          <t>Individuals</t>
        </is>
      </c>
      <c r="B52" s="72" t="inlineStr">
        <is>
          <t>Member (Y/N)</t>
        </is>
      </c>
      <c r="C52" s="73" t="inlineStr">
        <is>
          <t>Is this profile currently a member (Y/N). (If your organization is based on Organization Members, should the individual also be set as a Member and included in your Member count?)</t>
        </is>
      </c>
      <c r="D52" s="74" t="inlineStr">
        <is>
          <t>Yes</t>
        </is>
      </c>
      <c r="E52" s="17" t="n"/>
      <c r="F52" s="17" t="n"/>
      <c r="G52" s="17" t="n"/>
    </row>
    <row r="53" ht="46.8" customHeight="1">
      <c r="A53" s="72" t="inlineStr">
        <is>
          <t>Individuals</t>
        </is>
      </c>
      <c r="B53" s="72" t="inlineStr">
        <is>
          <t>Prospect (Y/N)</t>
        </is>
      </c>
      <c r="C53" s="73" t="inlineStr">
        <is>
          <t>Is this profile currently a prospect (Y/N). (If your organization is based on Organizations, should the individual also be set as a prospect and included in your prospect count?)</t>
        </is>
      </c>
      <c r="D53" s="74" t="inlineStr">
        <is>
          <t>Yes</t>
        </is>
      </c>
      <c r="E53" s="17" t="n"/>
      <c r="F53" s="17" t="n"/>
      <c r="G53" s="17" t="n"/>
    </row>
    <row r="54" ht="15.6" customHeight="1">
      <c r="A54" s="72" t="inlineStr">
        <is>
          <t>Individuals</t>
        </is>
      </c>
      <c r="B54" s="72" t="inlineStr">
        <is>
          <t>Profile Status</t>
        </is>
      </c>
      <c r="C54" s="73" t="inlineStr">
        <is>
          <t>Status of Profile (Profile/Member Type)</t>
        </is>
      </c>
      <c r="D54" s="79" t="inlineStr">
        <is>
          <t>No</t>
        </is>
      </c>
      <c r="E54" s="17" t="n"/>
      <c r="F54" s="17" t="n"/>
      <c r="G54" s="17" t="n"/>
    </row>
    <row r="55" ht="15.6" customHeight="1">
      <c r="A55" s="72" t="inlineStr">
        <is>
          <t>Individuals</t>
        </is>
      </c>
      <c r="B55" s="72" t="inlineStr">
        <is>
          <t>Prefix</t>
        </is>
      </c>
      <c r="C55" s="73" t="inlineStr">
        <is>
          <t>Individual's salutation (Mr., Ms. Etc)</t>
        </is>
      </c>
      <c r="D55" s="79" t="inlineStr">
        <is>
          <t>No</t>
        </is>
      </c>
      <c r="E55" s="17" t="n"/>
      <c r="F55" s="17" t="n"/>
      <c r="G55" s="17" t="n"/>
    </row>
    <row r="56" ht="15.6" customHeight="1">
      <c r="A56" s="72" t="inlineStr">
        <is>
          <t>Individuals</t>
        </is>
      </c>
      <c r="B56" s="72" t="inlineStr">
        <is>
          <t>First Name</t>
        </is>
      </c>
      <c r="C56" s="73" t="inlineStr">
        <is>
          <t>Individual's First Name</t>
        </is>
      </c>
      <c r="D56" s="74" t="inlineStr">
        <is>
          <t>Yes</t>
        </is>
      </c>
      <c r="E56" s="17" t="n"/>
      <c r="F56" s="17" t="n"/>
      <c r="G56" s="17" t="n"/>
    </row>
    <row r="57" ht="15.6" customHeight="1">
      <c r="A57" s="72" t="inlineStr">
        <is>
          <t>Individuals</t>
        </is>
      </c>
      <c r="B57" s="72" t="inlineStr">
        <is>
          <t>Middle Initial</t>
        </is>
      </c>
      <c r="C57" s="73" t="inlineStr">
        <is>
          <t>Individual's Middle Initial</t>
        </is>
      </c>
      <c r="D57" s="79" t="inlineStr">
        <is>
          <t>No</t>
        </is>
      </c>
      <c r="E57" s="17" t="n"/>
      <c r="F57" s="17" t="n"/>
      <c r="G57" s="17" t="n"/>
    </row>
    <row r="58" ht="15.6" customHeight="1">
      <c r="A58" s="72" t="inlineStr">
        <is>
          <t>Individuals</t>
        </is>
      </c>
      <c r="B58" s="72" t="inlineStr">
        <is>
          <t>Last Name</t>
        </is>
      </c>
      <c r="C58" s="73" t="inlineStr">
        <is>
          <t>Individual's Last Name</t>
        </is>
      </c>
      <c r="D58" s="74" t="inlineStr">
        <is>
          <t>Yes</t>
        </is>
      </c>
      <c r="E58" s="17" t="n"/>
      <c r="F58" s="17" t="n"/>
      <c r="G58" s="17" t="n"/>
    </row>
    <row r="59" ht="15.6" customHeight="1">
      <c r="A59" s="72" t="inlineStr">
        <is>
          <t>Individuals</t>
        </is>
      </c>
      <c r="B59" s="72" t="inlineStr">
        <is>
          <t>Suffix</t>
        </is>
      </c>
      <c r="C59" s="73" t="inlineStr">
        <is>
          <t>Individual's Suffix (M.D., Ph.D)</t>
        </is>
      </c>
      <c r="D59" s="79" t="inlineStr">
        <is>
          <t>No</t>
        </is>
      </c>
      <c r="E59" s="17" t="n"/>
      <c r="F59" s="17" t="n"/>
      <c r="G59" s="17" t="n"/>
    </row>
    <row r="60" ht="15.6" customHeight="1">
      <c r="A60" s="72" t="inlineStr">
        <is>
          <t>Individuals</t>
        </is>
      </c>
      <c r="B60" s="72" t="inlineStr">
        <is>
          <t>Title</t>
        </is>
      </c>
      <c r="C60" s="73" t="inlineStr">
        <is>
          <t>Personal Title</t>
        </is>
      </c>
      <c r="D60" s="79" t="inlineStr">
        <is>
          <t>No</t>
        </is>
      </c>
      <c r="E60" s="17" t="n"/>
      <c r="F60" s="17" t="n"/>
      <c r="G60" s="17" t="n"/>
    </row>
    <row r="61" ht="15.6" customHeight="1">
      <c r="A61" s="72" t="inlineStr">
        <is>
          <t>Individuals</t>
        </is>
      </c>
      <c r="B61" s="72" t="inlineStr">
        <is>
          <t>Birth Date</t>
        </is>
      </c>
      <c r="C61" s="73" t="inlineStr">
        <is>
          <t>Individual's Birth Date</t>
        </is>
      </c>
      <c r="D61" s="79" t="inlineStr">
        <is>
          <t>No</t>
        </is>
      </c>
      <c r="E61" s="17" t="n"/>
      <c r="F61" s="17" t="n"/>
      <c r="G61" s="17" t="n"/>
    </row>
    <row r="62" ht="15.6" customHeight="1">
      <c r="A62" s="72" t="inlineStr">
        <is>
          <t>Individuals</t>
        </is>
      </c>
      <c r="B62" s="72" t="inlineStr">
        <is>
          <t>Address Line 1</t>
        </is>
      </c>
      <c r="C62" s="73" t="inlineStr">
        <is>
          <t>Address Line 1</t>
        </is>
      </c>
      <c r="D62" s="79" t="inlineStr">
        <is>
          <t>No</t>
        </is>
      </c>
      <c r="E62" s="17" t="n"/>
      <c r="F62" s="17" t="n"/>
      <c r="G62" s="17" t="n"/>
    </row>
    <row r="63" ht="15.6" customHeight="1">
      <c r="A63" s="72" t="inlineStr">
        <is>
          <t>Individuals</t>
        </is>
      </c>
      <c r="B63" s="72" t="inlineStr">
        <is>
          <t>Address Line 2</t>
        </is>
      </c>
      <c r="C63" s="73" t="inlineStr">
        <is>
          <t>Address Line 2</t>
        </is>
      </c>
      <c r="D63" s="79" t="inlineStr">
        <is>
          <t>No</t>
        </is>
      </c>
      <c r="E63" s="17" t="n"/>
      <c r="F63" s="17" t="n"/>
      <c r="G63" s="17" t="n"/>
    </row>
    <row r="64" ht="15.6" customHeight="1">
      <c r="A64" s="72" t="inlineStr">
        <is>
          <t>Individuals</t>
        </is>
      </c>
      <c r="B64" s="72" t="inlineStr">
        <is>
          <t>City</t>
        </is>
      </c>
      <c r="C64" s="73" t="inlineStr">
        <is>
          <t>City</t>
        </is>
      </c>
      <c r="D64" s="79" t="inlineStr">
        <is>
          <t>No</t>
        </is>
      </c>
      <c r="E64" s="17" t="n"/>
      <c r="F64" s="17" t="n"/>
      <c r="G64" s="17" t="n"/>
    </row>
    <row r="65" ht="15.6" customHeight="1">
      <c r="A65" s="72" t="inlineStr">
        <is>
          <t>Individuals</t>
        </is>
      </c>
      <c r="B65" s="72" t="inlineStr">
        <is>
          <t>State/Province</t>
        </is>
      </c>
      <c r="C65" s="73" t="inlineStr">
        <is>
          <t>State</t>
        </is>
      </c>
      <c r="D65" s="79" t="inlineStr">
        <is>
          <t>No</t>
        </is>
      </c>
      <c r="E65" s="17" t="n"/>
      <c r="F65" s="17" t="n"/>
      <c r="G65" s="17" t="n"/>
    </row>
    <row r="66" ht="15.6" customHeight="1">
      <c r="A66" s="72" t="inlineStr">
        <is>
          <t>Individuals</t>
        </is>
      </c>
      <c r="B66" s="72" t="inlineStr">
        <is>
          <t>County</t>
        </is>
      </c>
      <c r="C66" s="73" t="inlineStr">
        <is>
          <t>County or Parish</t>
        </is>
      </c>
      <c r="D66" s="79" t="inlineStr">
        <is>
          <t>No</t>
        </is>
      </c>
      <c r="E66" s="17" t="n"/>
      <c r="F66" s="17" t="n"/>
      <c r="G66" s="17" t="n"/>
    </row>
    <row r="67" ht="15.6" customHeight="1">
      <c r="A67" s="72" t="inlineStr">
        <is>
          <t>Individuals</t>
        </is>
      </c>
      <c r="B67" s="72" t="inlineStr">
        <is>
          <t>Zip</t>
        </is>
      </c>
      <c r="C67" s="73" t="inlineStr">
        <is>
          <t>Zip Code or Postal Code</t>
        </is>
      </c>
      <c r="D67" s="79" t="inlineStr">
        <is>
          <t>No</t>
        </is>
      </c>
      <c r="E67" s="17" t="n"/>
      <c r="F67" s="17" t="n"/>
      <c r="G67" s="17" t="n"/>
    </row>
    <row r="68" ht="15.6" customHeight="1">
      <c r="A68" s="72" t="inlineStr">
        <is>
          <t>Individuals</t>
        </is>
      </c>
      <c r="B68" s="72" t="inlineStr">
        <is>
          <t>ZipExt</t>
        </is>
      </c>
      <c r="C68" s="73" t="inlineStr">
        <is>
          <t>Zip +4</t>
        </is>
      </c>
      <c r="D68" s="79" t="inlineStr">
        <is>
          <t>No</t>
        </is>
      </c>
      <c r="E68" s="17" t="n"/>
      <c r="F68" s="17" t="n"/>
      <c r="G68" s="17" t="n"/>
    </row>
    <row r="69" ht="15.6" customHeight="1">
      <c r="A69" s="72" t="inlineStr">
        <is>
          <t>Individuals</t>
        </is>
      </c>
      <c r="B69" s="72" t="inlineStr">
        <is>
          <t>Country</t>
        </is>
      </c>
      <c r="C69" s="73" t="inlineStr">
        <is>
          <t>Country</t>
        </is>
      </c>
      <c r="D69" s="79" t="inlineStr">
        <is>
          <t>No</t>
        </is>
      </c>
      <c r="E69" s="17" t="n"/>
      <c r="F69" s="17" t="n"/>
      <c r="G69" s="17" t="n"/>
    </row>
    <row r="70" ht="15.6" customHeight="1">
      <c r="A70" s="72" t="inlineStr">
        <is>
          <t>Individuals</t>
        </is>
      </c>
      <c r="B70" s="72" t="inlineStr">
        <is>
          <t>Phone</t>
        </is>
      </c>
      <c r="C70" s="73" t="inlineStr">
        <is>
          <t>Primary Phone</t>
        </is>
      </c>
      <c r="D70" s="79" t="inlineStr">
        <is>
          <t>No</t>
        </is>
      </c>
      <c r="E70" s="17" t="n"/>
      <c r="F70" s="17" t="n"/>
      <c r="G70" s="17" t="n"/>
    </row>
    <row r="71" ht="15.6" customHeight="1">
      <c r="A71" s="72" t="inlineStr">
        <is>
          <t>Individuals</t>
        </is>
      </c>
      <c r="B71" s="72" t="inlineStr">
        <is>
          <t>Phone Extension</t>
        </is>
      </c>
      <c r="C71" s="73" t="inlineStr">
        <is>
          <t>Primary Phone Extension</t>
        </is>
      </c>
      <c r="D71" s="79" t="inlineStr">
        <is>
          <t>No</t>
        </is>
      </c>
      <c r="E71" s="17" t="n"/>
      <c r="F71" s="17" t="n"/>
      <c r="G71" s="17" t="n"/>
    </row>
    <row r="72" ht="15.6" customHeight="1">
      <c r="A72" s="72" t="inlineStr">
        <is>
          <t>Individuals</t>
        </is>
      </c>
      <c r="B72" s="72" t="inlineStr">
        <is>
          <t>Home Phone</t>
        </is>
      </c>
      <c r="C72" s="73" t="inlineStr">
        <is>
          <t>Home Phone</t>
        </is>
      </c>
      <c r="D72" s="79" t="inlineStr">
        <is>
          <t>No</t>
        </is>
      </c>
      <c r="E72" s="17" t="n"/>
      <c r="F72" s="17" t="n"/>
      <c r="G72" s="17" t="n"/>
    </row>
    <row r="73" ht="15.6" customHeight="1">
      <c r="A73" s="72" t="inlineStr">
        <is>
          <t>Individuals</t>
        </is>
      </c>
      <c r="B73" s="72" t="inlineStr">
        <is>
          <t>Cell Phone</t>
        </is>
      </c>
      <c r="C73" s="73" t="inlineStr">
        <is>
          <t>Mobile Phone</t>
        </is>
      </c>
      <c r="D73" s="79" t="inlineStr">
        <is>
          <t>No</t>
        </is>
      </c>
      <c r="E73" s="17" t="n"/>
      <c r="F73" s="17" t="n"/>
      <c r="G73" s="17" t="n"/>
    </row>
    <row r="74" ht="15.6" customHeight="1">
      <c r="A74" s="72" t="inlineStr">
        <is>
          <t>Individuals</t>
        </is>
      </c>
      <c r="B74" s="72" t="inlineStr">
        <is>
          <t>E-mail</t>
        </is>
      </c>
      <c r="C74" s="73" t="inlineStr">
        <is>
          <t>E-mail address</t>
        </is>
      </c>
      <c r="D74" s="79" t="inlineStr">
        <is>
          <t>No</t>
        </is>
      </c>
      <c r="E74" s="17" t="n"/>
      <c r="F74" s="17" t="n"/>
      <c r="G74" s="17" t="n"/>
    </row>
    <row r="75" ht="15.6" customHeight="1">
      <c r="A75" s="72" t="inlineStr">
        <is>
          <t>Individuals</t>
        </is>
      </c>
      <c r="B75" s="72" t="inlineStr">
        <is>
          <t>Assigned To</t>
        </is>
      </c>
      <c r="C75" s="73" t="inlineStr">
        <is>
          <t>Username of staff member responsible for profile</t>
        </is>
      </c>
      <c r="D75" s="79" t="inlineStr">
        <is>
          <t>No</t>
        </is>
      </c>
      <c r="E75" s="17" t="n"/>
      <c r="F75" s="17" t="n"/>
      <c r="G75" s="17" t="n"/>
    </row>
    <row r="76" ht="15.6" customHeight="1">
      <c r="A76" s="72" t="inlineStr">
        <is>
          <t>Individuals</t>
        </is>
      </c>
      <c r="B76" s="72" t="inlineStr">
        <is>
          <t>Sold By</t>
        </is>
      </c>
      <c r="C76" s="73" t="inlineStr">
        <is>
          <t>Username of staff member that sold the profile</t>
        </is>
      </c>
      <c r="D76" s="79" t="inlineStr">
        <is>
          <t>No</t>
        </is>
      </c>
      <c r="E76" s="17" t="n"/>
      <c r="F76" s="17" t="n"/>
      <c r="G76" s="17" t="n"/>
    </row>
    <row r="77" ht="15.6" customHeight="1">
      <c r="A77" s="72" t="inlineStr">
        <is>
          <t>Individuals</t>
        </is>
      </c>
      <c r="B77" s="72" t="inlineStr">
        <is>
          <t>OK to Send E-Mail (Y/N)</t>
        </is>
      </c>
      <c r="C77" s="73" t="inlineStr">
        <is>
          <t>Should the profile be included in E-Mail Communication? (Y/N)</t>
        </is>
      </c>
      <c r="D77" s="74" t="inlineStr">
        <is>
          <t>Yes</t>
        </is>
      </c>
      <c r="E77" s="17" t="n"/>
      <c r="F77" s="17" t="n"/>
      <c r="G77" s="17" t="n"/>
    </row>
    <row r="78" ht="15.6" customHeight="1">
      <c r="A78" s="72" t="inlineStr">
        <is>
          <t>Individuals</t>
        </is>
      </c>
      <c r="B78" s="72" t="inlineStr">
        <is>
          <t>Website</t>
        </is>
      </c>
      <c r="C78" s="72" t="inlineStr">
        <is>
          <t>Website</t>
        </is>
      </c>
      <c r="D78" s="79" t="inlineStr">
        <is>
          <t>No</t>
        </is>
      </c>
      <c r="E78" s="17" t="n"/>
      <c r="F78" s="17" t="n"/>
      <c r="G78" s="17" t="n"/>
    </row>
    <row r="79" ht="15.6" customHeight="1">
      <c r="A79" s="72" t="inlineStr">
        <is>
          <t>Individuals</t>
        </is>
      </c>
      <c r="B79" s="72" t="inlineStr">
        <is>
          <t>Fax</t>
        </is>
      </c>
      <c r="C79" s="72" t="inlineStr">
        <is>
          <t>Fax</t>
        </is>
      </c>
      <c r="D79" s="79" t="inlineStr">
        <is>
          <t>No</t>
        </is>
      </c>
      <c r="E79" s="17" t="n"/>
      <c r="F79" s="17" t="n"/>
      <c r="G79" s="17" t="n"/>
    </row>
    <row r="80" ht="15.6" customFormat="1" customHeight="1" s="19">
      <c r="A80" s="76" t="n"/>
      <c r="B80" s="76" t="n"/>
      <c r="C80" s="77" t="n"/>
      <c r="D80" s="78" t="n"/>
      <c r="E80" s="18" t="n"/>
      <c r="F80" s="18" t="n"/>
      <c r="G80" s="18" t="n"/>
    </row>
    <row r="81" ht="15.6" customHeight="1">
      <c r="A81" s="71" t="inlineStr">
        <is>
          <t>Relations</t>
        </is>
      </c>
      <c r="B81" s="72" t="inlineStr">
        <is>
          <t>Profile ID</t>
        </is>
      </c>
      <c r="C81" s="73" t="inlineStr">
        <is>
          <t>Profile ID</t>
        </is>
      </c>
      <c r="D81" s="79" t="inlineStr">
        <is>
          <t>Yes</t>
        </is>
      </c>
      <c r="E81" s="17" t="n"/>
      <c r="F81" s="17" t="n"/>
      <c r="G81" s="17" t="n"/>
    </row>
    <row r="82" ht="15.6" customHeight="1">
      <c r="A82" s="72" t="inlineStr">
        <is>
          <t>Relations</t>
        </is>
      </c>
      <c r="B82" s="72" t="inlineStr">
        <is>
          <t>Related Profile ID</t>
        </is>
      </c>
      <c r="C82" s="73" t="inlineStr">
        <is>
          <t>Related Profile ID</t>
        </is>
      </c>
      <c r="D82" s="79" t="inlineStr">
        <is>
          <t>Yes</t>
        </is>
      </c>
      <c r="E82" s="17" t="n"/>
      <c r="F82" s="17" t="n"/>
      <c r="G82" s="17" t="n"/>
    </row>
    <row r="83" ht="31.2" customHeight="1">
      <c r="A83" s="72" t="inlineStr">
        <is>
          <t>Relations</t>
        </is>
      </c>
      <c r="B83" s="72" t="inlineStr">
        <is>
          <t>Relation Type</t>
        </is>
      </c>
      <c r="C83" s="73" t="inlineStr">
        <is>
          <t>How are the two profiles related?  Common Relation Types include Employee, Former Employee</t>
        </is>
      </c>
      <c r="D83" s="79" t="inlineStr">
        <is>
          <t>Yes</t>
        </is>
      </c>
      <c r="E83" s="17" t="n"/>
      <c r="F83" s="17" t="n"/>
      <c r="G83" s="17" t="n"/>
    </row>
    <row r="84" ht="31.2" customHeight="1">
      <c r="A84" s="72" t="inlineStr">
        <is>
          <t>Relations</t>
        </is>
      </c>
      <c r="B84" s="72" t="inlineStr">
        <is>
          <t>Inverse Relation Type</t>
        </is>
      </c>
      <c r="C84" s="73" t="inlineStr">
        <is>
          <t>How is the Related Profile related to the Profile?  Common Inverse Relation Types include Employer, Former Employer</t>
        </is>
      </c>
      <c r="D84" s="79" t="inlineStr">
        <is>
          <t>Yes</t>
        </is>
      </c>
      <c r="E84" s="17" t="n"/>
      <c r="F84" s="17" t="n"/>
      <c r="G84" s="17" t="n"/>
    </row>
    <row r="85" ht="15.6" customHeight="1">
      <c r="A85" s="72" t="inlineStr">
        <is>
          <t>Relations</t>
        </is>
      </c>
      <c r="B85" s="72" t="inlineStr">
        <is>
          <t>Inherit Address (Y/N)</t>
        </is>
      </c>
      <c r="C85" s="73" t="inlineStr">
        <is>
          <t>Should this profile use the same address as the profile it is related to?</t>
        </is>
      </c>
      <c r="D85" s="79" t="inlineStr">
        <is>
          <t>Yes</t>
        </is>
      </c>
      <c r="E85" s="17" t="n"/>
      <c r="F85" s="17" t="n"/>
      <c r="G85" s="17" t="n"/>
    </row>
    <row r="86" ht="15.6" customHeight="1">
      <c r="A86" s="72" t="inlineStr">
        <is>
          <t>Relations</t>
        </is>
      </c>
      <c r="B86" s="72" t="inlineStr">
        <is>
          <t>Inherit Phone (Y/N)</t>
        </is>
      </c>
      <c r="C86" s="73" t="inlineStr">
        <is>
          <t>Should this profile use the same phone numbers as the profile it is related to?</t>
        </is>
      </c>
      <c r="D86" s="79" t="inlineStr">
        <is>
          <t>Yes</t>
        </is>
      </c>
      <c r="E86" s="17" t="n"/>
      <c r="F86" s="17" t="n"/>
      <c r="G86" s="17" t="n"/>
    </row>
    <row r="87" ht="31.2" customHeight="1">
      <c r="A87" s="72" t="inlineStr">
        <is>
          <t>Relations</t>
        </is>
      </c>
      <c r="B87" s="72" t="inlineStr">
        <is>
          <t>Main Contact (Y/N)</t>
        </is>
      </c>
      <c r="C87" s="73" t="inlineStr">
        <is>
          <t>Is this individual the main contact of their related organization (only one main contact per organization) (Y/N)</t>
        </is>
      </c>
      <c r="D87" s="79" t="inlineStr">
        <is>
          <t>Yes</t>
        </is>
      </c>
      <c r="E87" s="17" t="n"/>
      <c r="F87" s="17" t="n"/>
      <c r="G87" s="17" t="n"/>
    </row>
    <row r="88" ht="46.8" customHeight="1">
      <c r="A88" s="72" t="inlineStr">
        <is>
          <t>Relations</t>
        </is>
      </c>
      <c r="B88" s="72" t="inlineStr">
        <is>
          <t>Billing Contact (Y/N)</t>
        </is>
      </c>
      <c r="C88" s="73" t="inlineStr">
        <is>
          <t>Is this individual the billing contact of their related organization (only one billing contact per organization)  If the main contact is the billing contact, it is not necessary to include this indicator.</t>
        </is>
      </c>
      <c r="D88" s="79" t="inlineStr">
        <is>
          <t>Yes</t>
        </is>
      </c>
      <c r="E88" s="17" t="n"/>
      <c r="F88" s="17" t="n"/>
      <c r="G88" s="17" t="n"/>
    </row>
    <row r="89" ht="31.2" customHeight="1">
      <c r="A89" s="72" t="inlineStr">
        <is>
          <t>Relations</t>
        </is>
      </c>
      <c r="B89" s="72" t="inlineStr">
        <is>
          <t>Editor (Y/N)</t>
        </is>
      </c>
      <c r="C89" s="73" t="inlineStr">
        <is>
          <t>Is this individual authorized to edit their related organization?  Multiple editors may be indicated per organization.</t>
        </is>
      </c>
      <c r="D89" s="79" t="inlineStr">
        <is>
          <t>Yes</t>
        </is>
      </c>
      <c r="E89" s="17" t="n"/>
      <c r="F89" s="17" t="n"/>
      <c r="G89" s="17" t="n"/>
    </row>
    <row r="90" ht="31.2" customHeight="1">
      <c r="A90" s="72" t="inlineStr">
        <is>
          <t>Relations</t>
        </is>
      </c>
      <c r="B90" s="72" t="inlineStr">
        <is>
          <t>Relation Title</t>
        </is>
      </c>
      <c r="C90" s="73" t="inlineStr">
        <is>
          <t>What is the title for the individual for this relationship?  Examples: President, Owner</t>
        </is>
      </c>
      <c r="D90" s="79" t="n"/>
      <c r="E90" s="17" t="n"/>
      <c r="F90" s="17" t="n"/>
      <c r="G90" s="17" t="n"/>
    </row>
    <row r="91" ht="15.6" customFormat="1" customHeight="1" s="19">
      <c r="A91" s="76" t="n"/>
      <c r="B91" s="76" t="n"/>
      <c r="C91" s="77" t="n"/>
      <c r="D91" s="78" t="n"/>
      <c r="E91" s="18" t="n"/>
      <c r="F91" s="18" t="n"/>
      <c r="G91" s="18" t="n"/>
    </row>
    <row r="92" ht="15.6" customHeight="1">
      <c r="A92" s="71" t="inlineStr">
        <is>
          <t>Addresses (Additonal)</t>
        </is>
      </c>
      <c r="B92" s="72" t="inlineStr">
        <is>
          <t>Profile ID</t>
        </is>
      </c>
      <c r="C92" s="73" t="inlineStr">
        <is>
          <t>ID of the profile this address belongs to</t>
        </is>
      </c>
      <c r="D92" s="74" t="inlineStr">
        <is>
          <t>Yes</t>
        </is>
      </c>
      <c r="E92" s="17" t="n"/>
      <c r="F92" s="17" t="n"/>
      <c r="G92" s="17" t="n"/>
    </row>
    <row r="93" ht="15.6" customHeight="1">
      <c r="A93" s="72" t="inlineStr">
        <is>
          <t>Addresses</t>
        </is>
      </c>
      <c r="B93" s="72" t="inlineStr">
        <is>
          <t>Address Type</t>
        </is>
      </c>
      <c r="C93" s="73" t="inlineStr">
        <is>
          <t>The label or type of address.</t>
        </is>
      </c>
      <c r="D93" s="74" t="inlineStr">
        <is>
          <t>Yes</t>
        </is>
      </c>
      <c r="E93" s="17" t="n"/>
      <c r="F93" s="17" t="n"/>
      <c r="G93" s="17" t="n"/>
    </row>
    <row r="94" ht="15.6" customHeight="1">
      <c r="A94" s="72" t="inlineStr">
        <is>
          <t>Addresses</t>
        </is>
      </c>
      <c r="B94" s="72" t="inlineStr">
        <is>
          <t>Address 1</t>
        </is>
      </c>
      <c r="C94" s="73" t="inlineStr">
        <is>
          <t>Address Line 1</t>
        </is>
      </c>
      <c r="D94" s="74" t="inlineStr">
        <is>
          <t>Yes</t>
        </is>
      </c>
      <c r="E94" s="17" t="n"/>
      <c r="F94" s="17" t="n"/>
      <c r="G94" s="17" t="n"/>
    </row>
    <row r="95" ht="15.6" customHeight="1">
      <c r="A95" s="72" t="inlineStr">
        <is>
          <t>Addresses</t>
        </is>
      </c>
      <c r="B95" s="72" t="inlineStr">
        <is>
          <t>Address 2</t>
        </is>
      </c>
      <c r="C95" s="73" t="inlineStr">
        <is>
          <t>Address Line 2</t>
        </is>
      </c>
      <c r="D95" s="79" t="inlineStr">
        <is>
          <t>No</t>
        </is>
      </c>
      <c r="E95" s="17" t="n"/>
      <c r="F95" s="17" t="n"/>
      <c r="G95" s="17" t="n"/>
    </row>
    <row r="96" ht="15.6" customHeight="1">
      <c r="A96" s="72" t="inlineStr">
        <is>
          <t>Addresses</t>
        </is>
      </c>
      <c r="B96" s="72" t="inlineStr">
        <is>
          <t>City</t>
        </is>
      </c>
      <c r="C96" s="73" t="inlineStr">
        <is>
          <t>City</t>
        </is>
      </c>
      <c r="D96" s="74" t="inlineStr">
        <is>
          <t>Yes</t>
        </is>
      </c>
      <c r="E96" s="17" t="n"/>
      <c r="F96" s="17" t="n"/>
      <c r="G96" s="17" t="n"/>
    </row>
    <row r="97" ht="15.6" customHeight="1">
      <c r="A97" s="72" t="inlineStr">
        <is>
          <t>Addresses</t>
        </is>
      </c>
      <c r="B97" s="72" t="inlineStr">
        <is>
          <t>State/Province</t>
        </is>
      </c>
      <c r="C97" s="73" t="inlineStr">
        <is>
          <t>State</t>
        </is>
      </c>
      <c r="D97" s="74" t="inlineStr">
        <is>
          <t>Yes</t>
        </is>
      </c>
      <c r="E97" s="17" t="n"/>
      <c r="F97" s="17" t="n"/>
      <c r="G97" s="17" t="n"/>
    </row>
    <row r="98" ht="15.6" customHeight="1">
      <c r="A98" s="72" t="inlineStr">
        <is>
          <t>Addresses</t>
        </is>
      </c>
      <c r="B98" s="72" t="inlineStr">
        <is>
          <t>Zip</t>
        </is>
      </c>
      <c r="C98" s="73" t="inlineStr">
        <is>
          <t>Zip</t>
        </is>
      </c>
      <c r="D98" s="74" t="inlineStr">
        <is>
          <t>Yes</t>
        </is>
      </c>
      <c r="E98" s="17" t="n"/>
      <c r="F98" s="17" t="n"/>
      <c r="G98" s="17" t="n"/>
    </row>
    <row r="99" ht="15.6" customHeight="1">
      <c r="A99" s="72" t="inlineStr">
        <is>
          <t>Addresses</t>
        </is>
      </c>
      <c r="B99" s="72" t="inlineStr">
        <is>
          <t>Zip Ext</t>
        </is>
      </c>
      <c r="C99" s="73" t="inlineStr">
        <is>
          <t>Zip Extension</t>
        </is>
      </c>
      <c r="D99" s="79" t="inlineStr">
        <is>
          <t>No</t>
        </is>
      </c>
      <c r="E99" s="17" t="n"/>
      <c r="F99" s="17" t="n"/>
      <c r="G99" s="17" t="n"/>
    </row>
    <row r="100" ht="15.6" customHeight="1">
      <c r="A100" s="72" t="inlineStr">
        <is>
          <t>Addresses</t>
        </is>
      </c>
      <c r="B100" s="72" t="inlineStr">
        <is>
          <t>County</t>
        </is>
      </c>
      <c r="C100" s="73" t="inlineStr">
        <is>
          <t>County or Parish</t>
        </is>
      </c>
      <c r="D100" s="79" t="inlineStr">
        <is>
          <t>No</t>
        </is>
      </c>
      <c r="E100" s="17" t="n"/>
      <c r="F100" s="17" t="n"/>
      <c r="G100" s="17" t="n"/>
    </row>
    <row r="101" ht="15.6" customHeight="1">
      <c r="A101" s="72" t="inlineStr">
        <is>
          <t>Addresses</t>
        </is>
      </c>
      <c r="B101" s="72" t="inlineStr">
        <is>
          <t>Country</t>
        </is>
      </c>
      <c r="C101" s="73" t="inlineStr">
        <is>
          <t>Country</t>
        </is>
      </c>
      <c r="D101" s="79" t="inlineStr">
        <is>
          <t>No</t>
        </is>
      </c>
      <c r="E101" s="17" t="n"/>
      <c r="F101" s="17" t="n"/>
      <c r="G101" s="17" t="n"/>
    </row>
    <row r="102" ht="15.6" customFormat="1" customHeight="1" s="19">
      <c r="A102" s="76" t="n"/>
      <c r="B102" s="76" t="n"/>
      <c r="C102" s="77" t="n"/>
      <c r="D102" s="78" t="n"/>
      <c r="E102" s="18" t="n"/>
      <c r="F102" s="18" t="n"/>
      <c r="G102" s="18" t="n"/>
    </row>
    <row r="103" ht="15.6" customHeight="1">
      <c r="A103" s="71" t="inlineStr">
        <is>
          <t>Email (Additonal)</t>
        </is>
      </c>
      <c r="B103" s="72" t="inlineStr">
        <is>
          <t>Profile ID</t>
        </is>
      </c>
      <c r="C103" s="73" t="inlineStr">
        <is>
          <t>ID of the profile this email belongs to</t>
        </is>
      </c>
      <c r="D103" s="74" t="inlineStr">
        <is>
          <t>Yes</t>
        </is>
      </c>
      <c r="E103" s="17" t="n"/>
      <c r="F103" s="17" t="n"/>
      <c r="G103" s="17" t="n"/>
    </row>
    <row r="104" ht="15.6" customHeight="1">
      <c r="A104" s="72" t="inlineStr">
        <is>
          <t>Email</t>
        </is>
      </c>
      <c r="B104" s="72" t="inlineStr">
        <is>
          <t>Email Address Type</t>
        </is>
      </c>
      <c r="C104" s="73" t="inlineStr">
        <is>
          <t>The label or type of email address</t>
        </is>
      </c>
      <c r="D104" s="74" t="inlineStr">
        <is>
          <t>Yes</t>
        </is>
      </c>
      <c r="E104" s="17" t="n"/>
      <c r="F104" s="17" t="n"/>
      <c r="G104" s="17" t="n"/>
    </row>
    <row r="105" ht="15.6" customHeight="1">
      <c r="A105" s="72" t="inlineStr">
        <is>
          <t>Email</t>
        </is>
      </c>
      <c r="B105" s="72" t="inlineStr">
        <is>
          <t>Email Address</t>
        </is>
      </c>
      <c r="C105" s="73" t="inlineStr">
        <is>
          <t>The email address</t>
        </is>
      </c>
      <c r="D105" s="74" t="inlineStr">
        <is>
          <t>Yes</t>
        </is>
      </c>
      <c r="E105" s="17" t="n"/>
      <c r="F105" s="17" t="n"/>
      <c r="G105" s="17" t="n"/>
    </row>
    <row r="106" ht="15.6" customFormat="1" customHeight="1" s="19">
      <c r="A106" s="76" t="n"/>
      <c r="B106" s="78" t="n"/>
      <c r="C106" s="77" t="n"/>
      <c r="D106" s="78" t="n"/>
      <c r="E106" s="18" t="n"/>
      <c r="F106" s="18" t="n"/>
      <c r="G106" s="18" t="n"/>
    </row>
    <row r="107" ht="15.6" customHeight="1">
      <c r="A107" s="71" t="inlineStr">
        <is>
          <t>Member Activity</t>
        </is>
      </c>
      <c r="B107" s="79" t="inlineStr">
        <is>
          <t>Profile ID</t>
        </is>
      </c>
      <c r="C107" s="73" t="inlineStr">
        <is>
          <t>ID of the profile who did the activity</t>
        </is>
      </c>
      <c r="D107" s="74" t="inlineStr">
        <is>
          <t>Yes</t>
        </is>
      </c>
      <c r="E107" s="17" t="n"/>
      <c r="F107" s="17" t="n"/>
      <c r="G107" s="17" t="n"/>
    </row>
    <row r="108" ht="15.6" customHeight="1">
      <c r="A108" s="72" t="inlineStr">
        <is>
          <t>Member Activity</t>
        </is>
      </c>
      <c r="B108" s="79" t="inlineStr">
        <is>
          <t>Activity Date</t>
        </is>
      </c>
      <c r="C108" s="73" t="inlineStr">
        <is>
          <t>Date the activity took place</t>
        </is>
      </c>
      <c r="D108" s="74" t="inlineStr">
        <is>
          <t>Yes</t>
        </is>
      </c>
      <c r="E108" s="17" t="n"/>
      <c r="F108" s="17" t="n"/>
      <c r="G108" s="17" t="n"/>
    </row>
    <row r="109" ht="15.6" customHeight="1">
      <c r="A109" s="72" t="inlineStr">
        <is>
          <t>Member Activity</t>
        </is>
      </c>
      <c r="B109" s="79" t="inlineStr">
        <is>
          <t>Activity Type</t>
        </is>
      </c>
      <c r="C109" s="73" t="inlineStr">
        <is>
          <t>Type of activity (Join, Drop, Changed Status, etc.)</t>
        </is>
      </c>
      <c r="D109" s="74" t="inlineStr">
        <is>
          <t>Yes</t>
        </is>
      </c>
      <c r="E109" s="17" t="n"/>
      <c r="F109" s="17" t="n"/>
      <c r="G109" s="17" t="n"/>
    </row>
    <row r="110" ht="15.6" customHeight="1">
      <c r="A110" s="72" t="inlineStr">
        <is>
          <t>Member Activity</t>
        </is>
      </c>
      <c r="B110" s="79" t="inlineStr">
        <is>
          <t>Description</t>
        </is>
      </c>
      <c r="C110" s="73" t="inlineStr">
        <is>
          <t>Detailed description</t>
        </is>
      </c>
      <c r="D110" s="79" t="inlineStr">
        <is>
          <t>No</t>
        </is>
      </c>
      <c r="E110" s="17" t="n"/>
      <c r="F110" s="17" t="n"/>
      <c r="G110" s="17" t="n"/>
    </row>
    <row r="111" ht="15.6" customFormat="1" customHeight="1" s="19">
      <c r="A111" s="76" t="n"/>
      <c r="B111" s="78" t="n"/>
      <c r="C111" s="77" t="n"/>
      <c r="D111" s="78" t="n"/>
      <c r="E111" s="18" t="n"/>
      <c r="F111" s="18" t="n"/>
      <c r="G111" s="18" t="n"/>
    </row>
    <row r="112" ht="15.6" customHeight="1">
      <c r="A112" s="71" t="inlineStr">
        <is>
          <t>Phone (Additonal)</t>
        </is>
      </c>
      <c r="B112" s="72" t="inlineStr">
        <is>
          <t>Profile ID</t>
        </is>
      </c>
      <c r="C112" s="73" t="inlineStr">
        <is>
          <t>ID of the profile this phone number belongs to</t>
        </is>
      </c>
      <c r="D112" s="74" t="inlineStr">
        <is>
          <t>Yes</t>
        </is>
      </c>
      <c r="E112" s="17" t="n"/>
      <c r="F112" s="17" t="n"/>
      <c r="G112" s="17" t="n"/>
    </row>
    <row r="113" ht="15.6" customHeight="1">
      <c r="A113" s="72" t="inlineStr">
        <is>
          <t>Phone</t>
        </is>
      </c>
      <c r="B113" s="72" t="inlineStr">
        <is>
          <t>Phone Type</t>
        </is>
      </c>
      <c r="C113" s="73" t="inlineStr">
        <is>
          <t>The label or type of phone number</t>
        </is>
      </c>
      <c r="D113" s="74" t="inlineStr">
        <is>
          <t>Yes</t>
        </is>
      </c>
      <c r="E113" s="17" t="n"/>
      <c r="F113" s="17" t="n"/>
      <c r="G113" s="17" t="n"/>
    </row>
    <row r="114" ht="15.6" customHeight="1">
      <c r="A114" s="72" t="inlineStr">
        <is>
          <t>Phone</t>
        </is>
      </c>
      <c r="B114" s="72" t="inlineStr">
        <is>
          <t>Phone Number</t>
        </is>
      </c>
      <c r="C114" s="73" t="inlineStr">
        <is>
          <t>The phone number</t>
        </is>
      </c>
      <c r="D114" s="74" t="inlineStr">
        <is>
          <t>Yes</t>
        </is>
      </c>
      <c r="E114" s="17" t="n"/>
      <c r="F114" s="17" t="n"/>
      <c r="G114" s="17" t="n"/>
    </row>
    <row r="115" ht="15.6" customFormat="1" customHeight="1" s="19">
      <c r="A115" s="76" t="n"/>
      <c r="B115" s="78" t="n"/>
      <c r="C115" s="77" t="n"/>
      <c r="D115" s="78" t="n"/>
      <c r="E115" s="18" t="n"/>
      <c r="F115" s="18" t="n"/>
      <c r="G115" s="18" t="n"/>
    </row>
    <row r="116" ht="15.6" customHeight="1">
      <c r="A116" s="71" t="inlineStr">
        <is>
          <t>Social Media</t>
        </is>
      </c>
      <c r="B116" s="72" t="inlineStr">
        <is>
          <t>Profile ID</t>
        </is>
      </c>
      <c r="C116" s="73" t="inlineStr">
        <is>
          <t>Id of the profile the social media links belong to</t>
        </is>
      </c>
      <c r="D116" s="74" t="inlineStr">
        <is>
          <t>Yes</t>
        </is>
      </c>
      <c r="E116" s="17" t="n"/>
      <c r="F116" s="17" t="n"/>
      <c r="G116" s="17" t="n"/>
    </row>
    <row r="117" ht="15.6" customHeight="1">
      <c r="A117" s="72" t="inlineStr">
        <is>
          <t>Social Media</t>
        </is>
      </c>
      <c r="B117" s="72" t="inlineStr">
        <is>
          <t>Facebook</t>
        </is>
      </c>
      <c r="C117" s="73" t="inlineStr">
        <is>
          <t>Facebook URL</t>
        </is>
      </c>
      <c r="D117" s="79" t="inlineStr">
        <is>
          <t>No</t>
        </is>
      </c>
      <c r="E117" s="17" t="n"/>
      <c r="F117" s="17" t="n"/>
      <c r="G117" s="17" t="n"/>
    </row>
    <row r="118" ht="15.6" customHeight="1">
      <c r="A118" s="72" t="inlineStr">
        <is>
          <t>Social Media</t>
        </is>
      </c>
      <c r="B118" s="72" t="inlineStr">
        <is>
          <t>Twitter</t>
        </is>
      </c>
      <c r="C118" s="73" t="inlineStr">
        <is>
          <t>Twitter URL</t>
        </is>
      </c>
      <c r="D118" s="79" t="inlineStr">
        <is>
          <t>No</t>
        </is>
      </c>
      <c r="E118" s="17" t="n"/>
      <c r="F118" s="17" t="n"/>
      <c r="G118" s="17" t="n"/>
    </row>
    <row r="119" ht="15.6" customHeight="1">
      <c r="A119" s="72" t="inlineStr">
        <is>
          <t>Social Media</t>
        </is>
      </c>
      <c r="B119" s="72" t="inlineStr">
        <is>
          <t>LinkedIn</t>
        </is>
      </c>
      <c r="C119" s="73" t="inlineStr">
        <is>
          <t>LinkedIn URL</t>
        </is>
      </c>
      <c r="D119" s="79" t="inlineStr">
        <is>
          <t>No</t>
        </is>
      </c>
      <c r="E119" s="17" t="n"/>
      <c r="F119" s="17" t="n"/>
      <c r="G119" s="17" t="n"/>
    </row>
    <row r="120" ht="15.6" customHeight="1">
      <c r="A120" s="72" t="inlineStr">
        <is>
          <t>Social Media</t>
        </is>
      </c>
      <c r="B120" s="72" t="inlineStr">
        <is>
          <t>Pinterest</t>
        </is>
      </c>
      <c r="C120" s="73" t="inlineStr">
        <is>
          <t>Pinterest URL</t>
        </is>
      </c>
      <c r="D120" s="79" t="inlineStr">
        <is>
          <t>No</t>
        </is>
      </c>
      <c r="E120" s="17" t="n"/>
      <c r="F120" s="17" t="n"/>
      <c r="G120" s="17" t="n"/>
    </row>
    <row r="121" ht="15.6" customHeight="1">
      <c r="A121" s="72" t="inlineStr">
        <is>
          <t>Social Media</t>
        </is>
      </c>
      <c r="B121" s="72" t="inlineStr">
        <is>
          <t>YouTube</t>
        </is>
      </c>
      <c r="C121" s="73" t="inlineStr">
        <is>
          <t>YouTube URL</t>
        </is>
      </c>
      <c r="D121" s="79" t="inlineStr">
        <is>
          <t>No</t>
        </is>
      </c>
      <c r="E121" s="17" t="n"/>
      <c r="F121" s="17" t="n"/>
      <c r="G121" s="17" t="n"/>
    </row>
    <row r="122" ht="15.6" customHeight="1">
      <c r="A122" s="72" t="inlineStr">
        <is>
          <t>Social Media</t>
        </is>
      </c>
      <c r="B122" s="72" t="inlineStr">
        <is>
          <t>Flickr</t>
        </is>
      </c>
      <c r="C122" s="73" t="inlineStr">
        <is>
          <t>Flickr URL</t>
        </is>
      </c>
      <c r="D122" s="79" t="inlineStr">
        <is>
          <t>No</t>
        </is>
      </c>
      <c r="E122" s="17" t="n"/>
      <c r="F122" s="17" t="n"/>
      <c r="G122" s="17" t="n"/>
    </row>
    <row r="123" ht="15.6" customHeight="1">
      <c r="A123" s="72" t="inlineStr">
        <is>
          <t>Social Media</t>
        </is>
      </c>
      <c r="B123" s="72" t="inlineStr">
        <is>
          <t>Yelp</t>
        </is>
      </c>
      <c r="C123" s="73" t="inlineStr">
        <is>
          <t>Yelp URL</t>
        </is>
      </c>
      <c r="D123" s="79" t="inlineStr">
        <is>
          <t>No</t>
        </is>
      </c>
      <c r="E123" s="17" t="n"/>
      <c r="F123" s="17" t="n"/>
      <c r="G123" s="17" t="n"/>
    </row>
    <row r="124" ht="15.6" customHeight="1">
      <c r="A124" s="72" t="inlineStr">
        <is>
          <t>Social Media</t>
        </is>
      </c>
      <c r="B124" s="72" t="inlineStr">
        <is>
          <t>Open Table</t>
        </is>
      </c>
      <c r="C124" s="73" t="inlineStr">
        <is>
          <t>Open Table URL</t>
        </is>
      </c>
      <c r="D124" s="79" t="inlineStr">
        <is>
          <t>No</t>
        </is>
      </c>
      <c r="E124" s="17" t="n"/>
      <c r="F124" s="17" t="n"/>
      <c r="G124" s="17" t="n"/>
    </row>
    <row r="125" ht="15.6" customHeight="1">
      <c r="A125" s="72" t="inlineStr">
        <is>
          <t>Social Media</t>
        </is>
      </c>
      <c r="B125" s="72" t="inlineStr">
        <is>
          <t>Google+</t>
        </is>
      </c>
      <c r="C125" s="73" t="inlineStr">
        <is>
          <t>Google+ URL</t>
        </is>
      </c>
      <c r="D125" s="79" t="inlineStr">
        <is>
          <t>No</t>
        </is>
      </c>
      <c r="E125" s="17" t="n"/>
      <c r="F125" s="17" t="n"/>
      <c r="G125" s="17" t="n"/>
    </row>
    <row r="126" ht="15.6" customHeight="1">
      <c r="A126" s="72" t="inlineStr">
        <is>
          <t>Social Media</t>
        </is>
      </c>
      <c r="B126" s="72" t="inlineStr">
        <is>
          <t>Instagram</t>
        </is>
      </c>
      <c r="C126" s="73" t="inlineStr">
        <is>
          <t>Instagram URL</t>
        </is>
      </c>
      <c r="D126" s="79" t="inlineStr">
        <is>
          <t>No</t>
        </is>
      </c>
      <c r="E126" s="17" t="n"/>
      <c r="F126" s="17" t="n"/>
      <c r="G126" s="17" t="n"/>
    </row>
    <row r="127" ht="15.6" customHeight="1">
      <c r="A127" s="72" t="inlineStr">
        <is>
          <t>Social Media</t>
        </is>
      </c>
      <c r="B127" s="72" t="inlineStr">
        <is>
          <t>FourSquare</t>
        </is>
      </c>
      <c r="C127" s="73" t="inlineStr">
        <is>
          <t>FourSquare URL</t>
        </is>
      </c>
      <c r="D127" s="79" t="inlineStr">
        <is>
          <t>No</t>
        </is>
      </c>
      <c r="E127" s="17" t="n"/>
      <c r="F127" s="17" t="n"/>
      <c r="G127" s="17" t="n"/>
    </row>
    <row r="128" ht="15.6" customHeight="1">
      <c r="A128" s="72" t="inlineStr">
        <is>
          <t>Social Media</t>
        </is>
      </c>
      <c r="B128" s="72" t="inlineStr">
        <is>
          <t>TripAdvisor</t>
        </is>
      </c>
      <c r="C128" s="73" t="inlineStr">
        <is>
          <t>TripAdvisor URL</t>
        </is>
      </c>
      <c r="D128" s="79" t="inlineStr">
        <is>
          <t>No</t>
        </is>
      </c>
      <c r="E128" s="17" t="n"/>
      <c r="F128" s="17" t="n"/>
      <c r="G128" s="17" t="n"/>
    </row>
    <row r="129" ht="15.6" customHeight="1">
      <c r="A129" s="72" t="inlineStr">
        <is>
          <t>Social Media</t>
        </is>
      </c>
      <c r="B129" s="72" t="inlineStr">
        <is>
          <t>Houzz</t>
        </is>
      </c>
      <c r="C129" s="73" t="inlineStr">
        <is>
          <t>Houzz URL</t>
        </is>
      </c>
      <c r="D129" s="79" t="inlineStr">
        <is>
          <t>No</t>
        </is>
      </c>
      <c r="E129" s="17" t="n"/>
      <c r="F129" s="17" t="n"/>
      <c r="G129" s="17" t="n"/>
    </row>
    <row r="130" ht="15.6" customHeight="1">
      <c r="A130" s="72" t="inlineStr">
        <is>
          <t>Social Media</t>
        </is>
      </c>
      <c r="B130" s="72" t="inlineStr">
        <is>
          <t>Angie's List</t>
        </is>
      </c>
      <c r="C130" s="73" t="inlineStr">
        <is>
          <t>Angie's List URL</t>
        </is>
      </c>
      <c r="D130" s="79" t="inlineStr">
        <is>
          <t>No</t>
        </is>
      </c>
      <c r="E130" s="17" t="n"/>
      <c r="F130" s="17" t="n"/>
      <c r="G130" s="17" t="n"/>
    </row>
    <row r="131" ht="15.6" customFormat="1" customHeight="1" s="19">
      <c r="A131" s="76" t="n"/>
      <c r="B131" s="76" t="n"/>
      <c r="C131" s="77" t="n"/>
      <c r="D131" s="78" t="n"/>
      <c r="E131" s="18" t="n"/>
      <c r="F131" s="18" t="n"/>
      <c r="G131" s="18" t="n"/>
    </row>
    <row r="132" ht="15.6" customHeight="1">
      <c r="A132" s="71" t="inlineStr">
        <is>
          <t>Affiliations</t>
        </is>
      </c>
      <c r="B132" s="72" t="inlineStr">
        <is>
          <t>Profile ID</t>
        </is>
      </c>
      <c r="C132" s="73" t="inlineStr">
        <is>
          <t>ID of the profile to which the custom field data relates</t>
        </is>
      </c>
      <c r="D132" s="74" t="inlineStr">
        <is>
          <t>Yes</t>
        </is>
      </c>
      <c r="E132" s="17" t="n"/>
      <c r="F132" s="17" t="n"/>
      <c r="G132" s="17" t="n"/>
    </row>
    <row r="133" ht="15.6" customHeight="1">
      <c r="A133" s="72" t="inlineStr">
        <is>
          <t>Affiliations</t>
        </is>
      </c>
      <c r="B133" s="72" t="inlineStr">
        <is>
          <t>Affiliation Type</t>
        </is>
      </c>
      <c r="C133" s="73" t="inlineStr">
        <is>
          <t>The Affiliation category or group</t>
        </is>
      </c>
      <c r="D133" s="74" t="inlineStr">
        <is>
          <t>Yes</t>
        </is>
      </c>
      <c r="E133" s="17" t="n"/>
      <c r="F133" s="17" t="n"/>
      <c r="G133" s="17" t="n"/>
    </row>
    <row r="134" ht="31.2" customHeight="1">
      <c r="A134" s="72" t="inlineStr">
        <is>
          <t>Affiliations</t>
        </is>
      </c>
      <c r="B134" s="72" t="inlineStr">
        <is>
          <t>Affiliation Code Name</t>
        </is>
      </c>
      <c r="C134" s="73" t="inlineStr">
        <is>
          <t xml:space="preserve">Affiliation code to which the listed profile belongs, within the corresponding listed Affiliation Type </t>
        </is>
      </c>
      <c r="D134" s="74" t="inlineStr">
        <is>
          <t>Yes</t>
        </is>
      </c>
      <c r="E134" s="17" t="n"/>
      <c r="F134" s="17" t="n"/>
      <c r="G134" s="17" t="n"/>
    </row>
    <row r="135" ht="15.6" customHeight="1">
      <c r="A135" s="72" t="inlineStr">
        <is>
          <t>Affiliations</t>
        </is>
      </c>
      <c r="B135" s="72" t="inlineStr">
        <is>
          <t>Show in Members Only (Y/N)</t>
        </is>
      </c>
      <c r="C135" s="73" t="inlineStr">
        <is>
          <t>Should your member be able to update or edit this code in their member portal?</t>
        </is>
      </c>
      <c r="D135" s="75" t="inlineStr">
        <is>
          <t>No</t>
        </is>
      </c>
      <c r="E135" s="17" t="n"/>
      <c r="F135" s="17" t="n"/>
      <c r="G135" s="17" t="n"/>
    </row>
    <row r="136" ht="15.6" customHeight="1">
      <c r="A136" s="72" t="inlineStr">
        <is>
          <t>Affiliations</t>
        </is>
      </c>
      <c r="B136" s="72" t="inlineStr">
        <is>
          <t>Show in Directory (Y/N)</t>
        </is>
      </c>
      <c r="C136" s="73" t="inlineStr">
        <is>
          <t>Should this Affiliation Code be available as a filter on the online directory?</t>
        </is>
      </c>
      <c r="D136" s="75" t="inlineStr">
        <is>
          <t>No</t>
        </is>
      </c>
      <c r="E136" s="17" t="n"/>
      <c r="F136" s="17" t="n"/>
      <c r="G136" s="17" t="n"/>
    </row>
    <row r="137" ht="15.6" customFormat="1" customHeight="1" s="19">
      <c r="A137" s="76" t="n"/>
      <c r="B137" s="76" t="n"/>
      <c r="C137" s="77" t="n"/>
      <c r="D137" s="78" t="n"/>
      <c r="E137" s="18" t="n"/>
      <c r="F137" s="18" t="n"/>
      <c r="G137" s="18" t="n"/>
    </row>
    <row r="138" ht="15.6" customHeight="1">
      <c r="A138" s="71" t="inlineStr">
        <is>
          <t>Custom Fields</t>
        </is>
      </c>
      <c r="B138" s="72" t="inlineStr">
        <is>
          <t>Custom Field Name</t>
        </is>
      </c>
      <c r="C138" s="73" t="inlineStr">
        <is>
          <t>Custom Field Name.  Define the Custom Fields that you would like to track.</t>
        </is>
      </c>
      <c r="D138" s="74" t="inlineStr">
        <is>
          <t>Yes</t>
        </is>
      </c>
      <c r="E138" s="17" t="n"/>
      <c r="F138" s="17" t="n"/>
      <c r="G138" s="17" t="n"/>
    </row>
    <row r="139" ht="15.6" customHeight="1">
      <c r="A139" s="72" t="inlineStr">
        <is>
          <t>Custom Fields</t>
        </is>
      </c>
      <c r="B139" s="72" t="inlineStr">
        <is>
          <t>Data Type (Date, Number or Text)</t>
        </is>
      </c>
      <c r="C139" s="73" t="inlineStr">
        <is>
          <t>What is the data format for this custom field?</t>
        </is>
      </c>
      <c r="D139" s="74" t="inlineStr">
        <is>
          <t>Yes</t>
        </is>
      </c>
      <c r="E139" s="17" t="n"/>
      <c r="F139" s="17" t="n"/>
      <c r="G139" s="17" t="n"/>
    </row>
    <row r="140" ht="31.2" customHeight="1">
      <c r="A140" s="72" t="inlineStr">
        <is>
          <t>Custom Fields</t>
        </is>
      </c>
      <c r="B140" s="72" t="inlineStr">
        <is>
          <t>Application Pick List (Y,N)</t>
        </is>
      </c>
      <c r="C140" s="73" t="inlineStr">
        <is>
          <t>Should this field be presented as a drop down?  If N, the custom field will be presented as a free form text box.</t>
        </is>
      </c>
      <c r="D140" s="74" t="inlineStr">
        <is>
          <t>Yes</t>
        </is>
      </c>
      <c r="E140" s="17" t="n"/>
      <c r="F140" s="17" t="n"/>
      <c r="G140" s="17" t="n"/>
    </row>
    <row r="141" ht="15.6" customFormat="1" customHeight="1" s="19">
      <c r="A141" s="76" t="n"/>
      <c r="B141" s="76" t="n"/>
      <c r="C141" s="77" t="n"/>
      <c r="D141" s="78" t="n"/>
      <c r="E141" s="18" t="n"/>
      <c r="F141" s="18" t="n"/>
      <c r="G141" s="18" t="n"/>
    </row>
    <row r="142" ht="15.6" customHeight="1">
      <c r="A142" s="71" t="inlineStr">
        <is>
          <t>Profile Custom Fields</t>
        </is>
      </c>
      <c r="B142" s="72" t="inlineStr">
        <is>
          <t>Profile ID</t>
        </is>
      </c>
      <c r="C142" s="73" t="inlineStr">
        <is>
          <t>ID of the profile to which the custom field data relates</t>
        </is>
      </c>
      <c r="D142" s="74" t="inlineStr">
        <is>
          <t>Yes</t>
        </is>
      </c>
      <c r="E142" s="17" t="n"/>
      <c r="F142" s="17" t="n"/>
      <c r="G142" s="17" t="n"/>
    </row>
    <row r="143" ht="15.6" customHeight="1">
      <c r="A143" s="72" t="inlineStr">
        <is>
          <t>Profile Custom Fields</t>
        </is>
      </c>
      <c r="B143" s="72" t="inlineStr">
        <is>
          <t>Custom Field Name</t>
        </is>
      </c>
      <c r="C143" s="73" t="inlineStr">
        <is>
          <t>The name of the Custom Field</t>
        </is>
      </c>
      <c r="D143" s="74" t="inlineStr">
        <is>
          <t>Yes</t>
        </is>
      </c>
      <c r="E143" s="17" t="n"/>
      <c r="F143" s="17" t="n"/>
      <c r="G143" s="17" t="n"/>
    </row>
    <row r="144" ht="15.6" customHeight="1">
      <c r="A144" s="72" t="inlineStr">
        <is>
          <t>Profile Custom Fields</t>
        </is>
      </c>
      <c r="B144" s="72" t="inlineStr">
        <is>
          <t>Custom Field Value</t>
        </is>
      </c>
      <c r="C144" s="73" t="inlineStr">
        <is>
          <t>The value of the Custom Field</t>
        </is>
      </c>
      <c r="D144" s="74" t="inlineStr">
        <is>
          <t>Yes</t>
        </is>
      </c>
      <c r="E144" s="17" t="n"/>
      <c r="F144" s="17" t="n"/>
      <c r="G144" s="17" t="n"/>
    </row>
    <row r="145" ht="15.6" customFormat="1" customHeight="1" s="19">
      <c r="A145" s="76" t="n"/>
      <c r="B145" s="76" t="n"/>
      <c r="C145" s="77" t="n"/>
      <c r="D145" s="78" t="n"/>
      <c r="E145" s="18" t="n"/>
      <c r="F145" s="18" t="n"/>
      <c r="G145" s="18" t="n"/>
    </row>
    <row r="146" ht="15.6" customHeight="1">
      <c r="A146" s="71" t="inlineStr">
        <is>
          <t>Listings (Directory)</t>
        </is>
      </c>
      <c r="B146" s="72" t="inlineStr">
        <is>
          <t>Profile ID</t>
        </is>
      </c>
      <c r="C146" s="73" t="inlineStr">
        <is>
          <t xml:space="preserve">ID of the profile to which the category relates. </t>
        </is>
      </c>
      <c r="D146" s="74" t="inlineStr">
        <is>
          <t>Yes</t>
        </is>
      </c>
      <c r="E146" s="17" t="n"/>
      <c r="F146" s="17" t="n"/>
      <c r="G146" s="17" t="n"/>
    </row>
    <row r="147" ht="15.6" customHeight="1">
      <c r="A147" s="72" t="inlineStr">
        <is>
          <t>Listings (Directory)</t>
        </is>
      </c>
      <c r="B147" s="72" t="inlineStr">
        <is>
          <t>Primary Listing (Y/N)</t>
        </is>
      </c>
      <c r="C147" s="73" t="inlineStr">
        <is>
          <t>If this Listing is the primary one (only one per Profile)</t>
        </is>
      </c>
      <c r="D147" s="74" t="inlineStr">
        <is>
          <t>Yes</t>
        </is>
      </c>
      <c r="E147" s="17" t="n"/>
      <c r="F147" s="17" t="n"/>
      <c r="G147" s="17" t="n"/>
    </row>
    <row r="148" ht="15.6" customHeight="1">
      <c r="A148" s="72" t="inlineStr">
        <is>
          <t>Listings (Directory)</t>
        </is>
      </c>
      <c r="B148" s="72" t="inlineStr">
        <is>
          <t>Listing Category</t>
        </is>
      </c>
      <c r="C148" s="73" t="inlineStr">
        <is>
          <t>The listing category for the member</t>
        </is>
      </c>
      <c r="D148" s="74" t="inlineStr">
        <is>
          <t>Yes</t>
        </is>
      </c>
      <c r="E148" s="17" t="n"/>
      <c r="F148" s="17" t="n"/>
      <c r="G148" s="17" t="n"/>
    </row>
    <row r="149" ht="15.6" customHeight="1">
      <c r="A149" s="72" t="inlineStr">
        <is>
          <t>Listings (Directory)</t>
        </is>
      </c>
      <c r="B149" s="72" t="inlineStr">
        <is>
          <t>Listing Description</t>
        </is>
      </c>
      <c r="C149" s="73" t="inlineStr">
        <is>
          <t>Description of the profile tied to the primary category</t>
        </is>
      </c>
      <c r="D149" s="79" t="inlineStr">
        <is>
          <t>No</t>
        </is>
      </c>
      <c r="E149" s="17" t="n"/>
      <c r="F149" s="17" t="n"/>
      <c r="G149" s="17" t="n"/>
    </row>
    <row r="150" ht="15.6" customHeight="1">
      <c r="A150" s="72" t="inlineStr">
        <is>
          <t>Listings (Directory)</t>
        </is>
      </c>
      <c r="B150" s="72" t="inlineStr">
        <is>
          <t>Keywords</t>
        </is>
      </c>
      <c r="C150" s="73" t="inlineStr">
        <is>
          <t>Keywords pertaining to the member's listing</t>
        </is>
      </c>
      <c r="D150" s="79" t="inlineStr">
        <is>
          <t>No</t>
        </is>
      </c>
      <c r="E150" s="17" t="n"/>
      <c r="F150" s="17" t="n"/>
      <c r="G150" s="17" t="n"/>
    </row>
    <row r="151" ht="15.6" customHeight="1">
      <c r="A151" s="72" t="inlineStr">
        <is>
          <t>Listings (Directory)</t>
        </is>
      </c>
      <c r="B151" s="72" t="inlineStr">
        <is>
          <t>Sub Category</t>
        </is>
      </c>
      <c r="C151" s="73" t="inlineStr">
        <is>
          <t>Sub-category</t>
        </is>
      </c>
      <c r="D151" s="79" t="inlineStr">
        <is>
          <t>No</t>
        </is>
      </c>
      <c r="E151" s="17" t="n"/>
      <c r="F151" s="17" t="n"/>
      <c r="G151" s="17" t="n"/>
    </row>
    <row r="152" ht="15.6" customFormat="1" customHeight="1" s="19">
      <c r="A152" s="76" t="n"/>
      <c r="B152" s="76" t="n"/>
      <c r="C152" s="77" t="n"/>
      <c r="D152" s="78" t="n"/>
      <c r="E152" s="18" t="n"/>
      <c r="F152" s="18" t="n"/>
      <c r="G152" s="18" t="n"/>
    </row>
    <row r="153" ht="15.6" customHeight="1">
      <c r="A153" s="71" t="inlineStr">
        <is>
          <t>Committees</t>
        </is>
      </c>
      <c r="B153" s="79" t="inlineStr">
        <is>
          <t>Committee ID</t>
        </is>
      </c>
      <c r="C153" s="73" t="inlineStr">
        <is>
          <t xml:space="preserve">Must be unique per committee </t>
        </is>
      </c>
      <c r="D153" s="74" t="inlineStr">
        <is>
          <t>Yes</t>
        </is>
      </c>
      <c r="E153" s="17" t="n"/>
      <c r="F153" s="17" t="n"/>
      <c r="G153" s="17" t="n"/>
    </row>
    <row r="154" ht="15.6" customHeight="1">
      <c r="A154" s="72" t="inlineStr">
        <is>
          <t>Committees</t>
        </is>
      </c>
      <c r="B154" s="79" t="inlineStr">
        <is>
          <t>Committee Name</t>
        </is>
      </c>
      <c r="C154" s="73" t="inlineStr">
        <is>
          <t>Name of the committee</t>
        </is>
      </c>
      <c r="D154" s="74" t="inlineStr">
        <is>
          <t>Yes</t>
        </is>
      </c>
      <c r="E154" s="17" t="n"/>
      <c r="F154" s="17" t="n"/>
      <c r="G154" s="17" t="n"/>
    </row>
    <row r="155" ht="15.6" customHeight="1">
      <c r="A155" s="72" t="inlineStr">
        <is>
          <t>Committees</t>
        </is>
      </c>
      <c r="B155" s="79" t="inlineStr">
        <is>
          <t>Committee Description</t>
        </is>
      </c>
      <c r="C155" s="73" t="inlineStr">
        <is>
          <t>Description of the committee</t>
        </is>
      </c>
      <c r="D155" s="79" t="inlineStr">
        <is>
          <t>No</t>
        </is>
      </c>
      <c r="E155" s="17" t="n"/>
      <c r="F155" s="17" t="n"/>
      <c r="G155" s="17" t="n"/>
    </row>
    <row r="156" ht="15.6" customHeight="1">
      <c r="A156" s="72" t="inlineStr">
        <is>
          <t>Committees</t>
        </is>
      </c>
      <c r="B156" s="79" t="inlineStr">
        <is>
          <t>Committee Active (Y/N)</t>
        </is>
      </c>
      <c r="C156" s="73" t="inlineStr">
        <is>
          <t>Is the committee ongoing? (vs. having a start and end date) (Y/N)</t>
        </is>
      </c>
      <c r="D156" s="74" t="inlineStr">
        <is>
          <t>Yes</t>
        </is>
      </c>
      <c r="E156" s="17" t="n"/>
      <c r="F156" s="17" t="n"/>
      <c r="G156" s="17" t="n"/>
    </row>
    <row r="157" ht="15.6" customHeight="1">
      <c r="A157" s="72" t="inlineStr">
        <is>
          <t>Committees</t>
        </is>
      </c>
      <c r="B157" s="73" t="inlineStr">
        <is>
          <t>Start Date of Committee</t>
        </is>
      </c>
      <c r="C157" s="73" t="inlineStr">
        <is>
          <t>Date committee starts</t>
        </is>
      </c>
      <c r="D157" s="79" t="inlineStr">
        <is>
          <t>No</t>
        </is>
      </c>
      <c r="E157" s="17" t="n"/>
      <c r="F157" s="17" t="n"/>
      <c r="G157" s="17" t="n"/>
    </row>
    <row r="158" ht="15.6" customHeight="1">
      <c r="A158" s="72" t="inlineStr">
        <is>
          <t>Committees</t>
        </is>
      </c>
      <c r="B158" s="73" t="inlineStr">
        <is>
          <t>End Date of Committee</t>
        </is>
      </c>
      <c r="C158" s="73" t="inlineStr">
        <is>
          <t>Date committee ends</t>
        </is>
      </c>
      <c r="D158" s="79" t="inlineStr">
        <is>
          <t>No</t>
        </is>
      </c>
      <c r="E158" s="17" t="n"/>
      <c r="F158" s="17" t="n"/>
      <c r="G158" s="17" t="n"/>
    </row>
    <row r="159" ht="15.6" customHeight="1">
      <c r="A159" s="72" t="inlineStr">
        <is>
          <t>Committees</t>
        </is>
      </c>
      <c r="B159" s="79" t="inlineStr">
        <is>
          <t>Committee Type</t>
        </is>
      </c>
      <c r="C159" s="73" t="inlineStr">
        <is>
          <t xml:space="preserve">Committee type/classification </t>
        </is>
      </c>
      <c r="D159" s="79" t="inlineStr">
        <is>
          <t>No</t>
        </is>
      </c>
      <c r="E159" s="17" t="n"/>
      <c r="F159" s="17" t="n"/>
      <c r="G159" s="17" t="n"/>
    </row>
    <row r="160" ht="15.6" customHeight="1">
      <c r="A160" s="72" t="inlineStr">
        <is>
          <t>Committees</t>
        </is>
      </c>
      <c r="B160" s="79" t="inlineStr">
        <is>
          <t>Notes</t>
        </is>
      </c>
      <c r="C160" s="73" t="inlineStr">
        <is>
          <t xml:space="preserve">Memo </t>
        </is>
      </c>
      <c r="D160" s="79" t="inlineStr">
        <is>
          <t>No</t>
        </is>
      </c>
      <c r="E160" s="17" t="n"/>
      <c r="F160" s="17" t="n"/>
      <c r="G160" s="17" t="n"/>
    </row>
    <row r="161" ht="15.6" customFormat="1" customHeight="1" s="19">
      <c r="A161" s="76" t="n"/>
      <c r="B161" s="78" t="n"/>
      <c r="C161" s="77" t="n"/>
      <c r="D161" s="78" t="n"/>
      <c r="E161" s="18" t="n"/>
      <c r="F161" s="18" t="n"/>
      <c r="G161" s="18" t="n"/>
    </row>
    <row r="162" ht="15.6" customHeight="1">
      <c r="A162" s="71" t="inlineStr">
        <is>
          <t>Committee Members</t>
        </is>
      </c>
      <c r="B162" s="79" t="inlineStr">
        <is>
          <t>Committee ID</t>
        </is>
      </c>
      <c r="C162" s="73" t="inlineStr">
        <is>
          <t>Committee ID to which the committee members are tied</t>
        </is>
      </c>
      <c r="D162" s="74" t="inlineStr">
        <is>
          <t>Yes</t>
        </is>
      </c>
      <c r="E162" s="17" t="n"/>
      <c r="F162" s="17" t="n"/>
      <c r="G162" s="17" t="n"/>
    </row>
    <row r="163" ht="15.6" customHeight="1">
      <c r="A163" s="72" t="inlineStr">
        <is>
          <t>Committee Members</t>
        </is>
      </c>
      <c r="B163" s="79" t="inlineStr">
        <is>
          <t>Profile ID</t>
        </is>
      </c>
      <c r="C163" s="73" t="inlineStr">
        <is>
          <t>ID of individual profile committee participant</t>
        </is>
      </c>
      <c r="D163" s="74" t="inlineStr">
        <is>
          <t>Yes</t>
        </is>
      </c>
      <c r="E163" s="17" t="n"/>
      <c r="F163" s="17" t="n"/>
      <c r="G163" s="17" t="n"/>
    </row>
    <row r="164" ht="15.6" customHeight="1">
      <c r="A164" s="72" t="inlineStr">
        <is>
          <t>Committee Members</t>
        </is>
      </c>
      <c r="B164" s="79" t="inlineStr">
        <is>
          <t>Role</t>
        </is>
      </c>
      <c r="C164" s="73" t="inlineStr">
        <is>
          <t>Role of committee member on this Committee</t>
        </is>
      </c>
      <c r="D164" s="79" t="inlineStr">
        <is>
          <t>No</t>
        </is>
      </c>
      <c r="E164" s="17" t="n"/>
      <c r="F164" s="17" t="n"/>
      <c r="G164" s="17" t="n"/>
    </row>
    <row r="165" ht="15.6" customHeight="1">
      <c r="A165" s="72" t="inlineStr">
        <is>
          <t>Committee Members</t>
        </is>
      </c>
      <c r="B165" s="79" t="inlineStr">
        <is>
          <t>Active (Y/N)</t>
        </is>
      </c>
      <c r="C165" s="73" t="inlineStr">
        <is>
          <t>Is the member currently active on the Committee (Y/N)</t>
        </is>
      </c>
      <c r="D165" s="74" t="inlineStr">
        <is>
          <t>Yes</t>
        </is>
      </c>
      <c r="E165" s="17" t="n"/>
      <c r="F165" s="17" t="n"/>
      <c r="G165" s="17" t="n"/>
    </row>
    <row r="166" ht="15.6" customHeight="1">
      <c r="A166" s="72" t="inlineStr">
        <is>
          <t>Committee Members</t>
        </is>
      </c>
      <c r="B166" s="79" t="inlineStr">
        <is>
          <t>Notes</t>
        </is>
      </c>
      <c r="C166" s="73" t="inlineStr">
        <is>
          <t>Memo field</t>
        </is>
      </c>
      <c r="D166" s="79" t="inlineStr">
        <is>
          <t>No</t>
        </is>
      </c>
      <c r="E166" s="17" t="n"/>
      <c r="F166" s="17" t="n"/>
      <c r="G166" s="17" t="n"/>
    </row>
    <row r="167" ht="15.6" customHeight="1">
      <c r="A167" s="72" t="inlineStr">
        <is>
          <t>Committee Members</t>
        </is>
      </c>
      <c r="B167" s="79" t="inlineStr">
        <is>
          <t>Member Since Date</t>
        </is>
      </c>
      <c r="C167" s="73" t="inlineStr">
        <is>
          <t>Date they joined committee</t>
        </is>
      </c>
      <c r="D167" s="79" t="inlineStr">
        <is>
          <t>No</t>
        </is>
      </c>
      <c r="E167" s="17" t="n"/>
      <c r="F167" s="17" t="n"/>
      <c r="G167" s="17" t="n"/>
    </row>
    <row r="168" ht="15.6" customHeight="1">
      <c r="A168" s="72" t="inlineStr">
        <is>
          <t>Committee Members</t>
        </is>
      </c>
      <c r="B168" s="79" t="inlineStr">
        <is>
          <t>Date Term Expires</t>
        </is>
      </c>
      <c r="C168" s="73" t="inlineStr">
        <is>
          <t>Date their term expires, if applicable</t>
        </is>
      </c>
      <c r="D168" s="79" t="inlineStr">
        <is>
          <t>No</t>
        </is>
      </c>
      <c r="E168" s="17" t="n"/>
      <c r="F168" s="17" t="n"/>
      <c r="G168" s="17" t="n"/>
    </row>
    <row r="169" ht="15.6" customHeight="1">
      <c r="A169" s="72" t="inlineStr">
        <is>
          <t>Committee Members</t>
        </is>
      </c>
      <c r="B169" s="79" t="inlineStr">
        <is>
          <t>Date Inactive</t>
        </is>
      </c>
      <c r="C169" s="73" t="inlineStr">
        <is>
          <t>Date they left committee</t>
        </is>
      </c>
      <c r="D169" s="79" t="inlineStr">
        <is>
          <t>No</t>
        </is>
      </c>
      <c r="E169" s="17" t="n"/>
      <c r="F169" s="17" t="n"/>
      <c r="G169" s="17" t="n"/>
    </row>
    <row r="170" ht="31.2" customHeight="1">
      <c r="A170" s="72" t="inlineStr">
        <is>
          <t>Committee Members</t>
        </is>
      </c>
      <c r="B170" s="79" t="inlineStr">
        <is>
          <t>Custom Field 1</t>
        </is>
      </c>
      <c r="C170" s="73" t="inlineStr">
        <is>
          <t>Additional info on the committee member (Note that the name of these fields cannot be changed)</t>
        </is>
      </c>
      <c r="D170" s="79" t="inlineStr">
        <is>
          <t>No</t>
        </is>
      </c>
      <c r="E170" s="17" t="n"/>
      <c r="F170" s="17" t="n"/>
      <c r="G170" s="17" t="n"/>
    </row>
    <row r="171" ht="31.2" customHeight="1">
      <c r="A171" s="72" t="inlineStr">
        <is>
          <t>Committee Members</t>
        </is>
      </c>
      <c r="B171" s="79" t="inlineStr">
        <is>
          <t>Custom Field 2</t>
        </is>
      </c>
      <c r="C171" s="73" t="inlineStr">
        <is>
          <t>Additional info on the committee member (Note that the name of these fields cannot be changed)</t>
        </is>
      </c>
      <c r="D171" s="79" t="inlineStr">
        <is>
          <t>No</t>
        </is>
      </c>
      <c r="E171" s="17" t="n"/>
      <c r="F171" s="17" t="n"/>
      <c r="G171" s="17" t="n"/>
    </row>
    <row r="172" ht="31.2" customHeight="1">
      <c r="A172" s="72" t="inlineStr">
        <is>
          <t>Committee Members</t>
        </is>
      </c>
      <c r="B172" s="79" t="inlineStr">
        <is>
          <t>Custom Field 3</t>
        </is>
      </c>
      <c r="C172" s="73" t="inlineStr">
        <is>
          <t>Additional info on the committee member (Note that the name of these fields cannot be changed)</t>
        </is>
      </c>
      <c r="D172" s="79" t="inlineStr">
        <is>
          <t>No</t>
        </is>
      </c>
      <c r="E172" s="17" t="n"/>
      <c r="F172" s="17" t="n"/>
      <c r="G172" s="17" t="n"/>
    </row>
    <row r="173" ht="31.2" customHeight="1">
      <c r="A173" s="72" t="inlineStr">
        <is>
          <t>Committee Members</t>
        </is>
      </c>
      <c r="B173" s="79" t="inlineStr">
        <is>
          <t>Custom Field 4</t>
        </is>
      </c>
      <c r="C173" s="73" t="inlineStr">
        <is>
          <t>Additional info on the committee member (Note that the name of these fields cannot be changed)</t>
        </is>
      </c>
      <c r="D173" s="79" t="inlineStr">
        <is>
          <t>No</t>
        </is>
      </c>
      <c r="E173" s="17" t="n"/>
      <c r="F173" s="17" t="n"/>
      <c r="G173" s="17" t="n"/>
    </row>
    <row r="174" ht="31.2" customHeight="1">
      <c r="A174" s="72" t="inlineStr">
        <is>
          <t>Committee Members</t>
        </is>
      </c>
      <c r="B174" s="79" t="inlineStr">
        <is>
          <t>Custom Field 5</t>
        </is>
      </c>
      <c r="C174" s="73" t="inlineStr">
        <is>
          <t>Additional info on the committee member (Note that the name of these fields cannot be changed)</t>
        </is>
      </c>
      <c r="D174" s="79" t="inlineStr">
        <is>
          <t>No</t>
        </is>
      </c>
      <c r="E174" s="17" t="n"/>
      <c r="F174" s="17" t="n"/>
      <c r="G174" s="17" t="n"/>
    </row>
    <row r="175" ht="15.6" customFormat="1" customHeight="1" s="19">
      <c r="A175" s="76" t="n"/>
      <c r="B175" s="78" t="n"/>
      <c r="C175" s="77" t="n"/>
      <c r="D175" s="78" t="n"/>
      <c r="E175" s="18" t="n"/>
      <c r="F175" s="18" t="n"/>
      <c r="G175" s="18" t="n"/>
    </row>
    <row r="176" ht="15.6" customHeight="1">
      <c r="A176" s="71" t="inlineStr">
        <is>
          <t>Events</t>
        </is>
      </c>
      <c r="B176" s="79" t="inlineStr">
        <is>
          <t>Event ID</t>
        </is>
      </c>
      <c r="C176" s="73" t="inlineStr">
        <is>
          <t>Event ID, up to 10 numeric characters</t>
        </is>
      </c>
      <c r="D176" s="74" t="inlineStr">
        <is>
          <t>Yes</t>
        </is>
      </c>
      <c r="E176" s="17" t="n"/>
      <c r="F176" s="17" t="n"/>
      <c r="G176" s="17" t="n"/>
    </row>
    <row r="177" ht="15.6" customHeight="1">
      <c r="A177" s="72" t="inlineStr">
        <is>
          <t>Events</t>
        </is>
      </c>
      <c r="B177" s="79" t="inlineStr">
        <is>
          <t>Event Name</t>
        </is>
      </c>
      <c r="C177" s="73" t="inlineStr">
        <is>
          <t>Event title</t>
        </is>
      </c>
      <c r="D177" s="74" t="inlineStr">
        <is>
          <t>Yes</t>
        </is>
      </c>
      <c r="E177" s="17" t="n"/>
      <c r="F177" s="17" t="n"/>
      <c r="G177" s="17" t="n"/>
    </row>
    <row r="178" ht="15.6" customHeight="1">
      <c r="A178" s="72" t="inlineStr">
        <is>
          <t>Events</t>
        </is>
      </c>
      <c r="B178" s="79" t="inlineStr">
        <is>
          <t>Start Date</t>
        </is>
      </c>
      <c r="C178" s="73" t="inlineStr">
        <is>
          <t>Event start date</t>
        </is>
      </c>
      <c r="D178" s="74" t="inlineStr">
        <is>
          <t>Yes</t>
        </is>
      </c>
      <c r="E178" s="17" t="n"/>
      <c r="F178" s="17" t="n"/>
      <c r="G178" s="17" t="n"/>
    </row>
    <row r="179" ht="15.6" customHeight="1">
      <c r="A179" s="72" t="inlineStr">
        <is>
          <t>Events</t>
        </is>
      </c>
      <c r="B179" s="79" t="inlineStr">
        <is>
          <t>End Date</t>
        </is>
      </c>
      <c r="C179" s="73" t="inlineStr">
        <is>
          <t>Event end date</t>
        </is>
      </c>
      <c r="D179" s="74" t="inlineStr">
        <is>
          <t>Yes</t>
        </is>
      </c>
      <c r="E179" s="17" t="n"/>
      <c r="F179" s="17" t="n"/>
      <c r="G179" s="17" t="n"/>
    </row>
    <row r="180" ht="15.6" customHeight="1">
      <c r="A180" s="72" t="inlineStr">
        <is>
          <t>Events</t>
        </is>
      </c>
      <c r="B180" s="79" t="inlineStr">
        <is>
          <t>Start Time</t>
        </is>
      </c>
      <c r="C180" s="73" t="inlineStr">
        <is>
          <t>Event start time</t>
        </is>
      </c>
      <c r="D180" s="79" t="inlineStr">
        <is>
          <t>No</t>
        </is>
      </c>
      <c r="E180" s="17" t="n"/>
      <c r="F180" s="17" t="n"/>
      <c r="G180" s="17" t="n"/>
    </row>
    <row r="181" ht="15.6" customHeight="1">
      <c r="A181" s="72" t="inlineStr">
        <is>
          <t>Events</t>
        </is>
      </c>
      <c r="B181" s="79" t="inlineStr">
        <is>
          <t>End Time</t>
        </is>
      </c>
      <c r="C181" s="73" t="inlineStr">
        <is>
          <t>Event end time</t>
        </is>
      </c>
      <c r="D181" s="79" t="inlineStr">
        <is>
          <t>No</t>
        </is>
      </c>
      <c r="E181" s="17" t="n"/>
      <c r="F181" s="17" t="n"/>
      <c r="G181" s="17" t="n"/>
    </row>
    <row r="182" ht="15.6" customHeight="1">
      <c r="A182" s="72" t="inlineStr">
        <is>
          <t>Events</t>
        </is>
      </c>
      <c r="B182" s="79" t="inlineStr">
        <is>
          <t>Event Type</t>
        </is>
      </c>
      <c r="C182" s="73" t="inlineStr">
        <is>
          <t>Event type, used as searchable event category on website</t>
        </is>
      </c>
      <c r="D182" s="79" t="inlineStr">
        <is>
          <t>No</t>
        </is>
      </c>
      <c r="E182" s="17" t="n"/>
      <c r="F182" s="17" t="n"/>
      <c r="G182" s="17" t="n"/>
    </row>
    <row r="183" ht="15.6" customHeight="1">
      <c r="A183" s="72" t="inlineStr">
        <is>
          <t>Events</t>
        </is>
      </c>
      <c r="B183" s="79" t="inlineStr">
        <is>
          <t>Description</t>
        </is>
      </c>
      <c r="C183" s="73" t="inlineStr">
        <is>
          <t>Full event description. Used on website to give event details. Can include HTML.</t>
        </is>
      </c>
      <c r="D183" s="79" t="inlineStr">
        <is>
          <t>No</t>
        </is>
      </c>
      <c r="E183" s="17" t="n"/>
      <c r="F183" s="17" t="n"/>
      <c r="G183" s="17" t="n"/>
    </row>
    <row r="184" ht="15.6" customHeight="1">
      <c r="A184" s="72" t="inlineStr">
        <is>
          <t>Events</t>
        </is>
      </c>
      <c r="B184" s="79" t="inlineStr">
        <is>
          <t>Location</t>
        </is>
      </c>
      <c r="C184" s="73" t="inlineStr">
        <is>
          <t>Location: venue name</t>
        </is>
      </c>
      <c r="D184" s="79" t="inlineStr">
        <is>
          <t>No</t>
        </is>
      </c>
      <c r="E184" s="17" t="n"/>
      <c r="F184" s="17" t="n"/>
      <c r="G184" s="17" t="n"/>
    </row>
    <row r="185" ht="15.6" customHeight="1">
      <c r="A185" s="72" t="inlineStr">
        <is>
          <t>Events</t>
        </is>
      </c>
      <c r="B185" s="79" t="inlineStr">
        <is>
          <t>Address Line 1</t>
        </is>
      </c>
      <c r="C185" s="73" t="inlineStr">
        <is>
          <t>Venue address line 1</t>
        </is>
      </c>
      <c r="D185" s="79" t="inlineStr">
        <is>
          <t>No</t>
        </is>
      </c>
      <c r="E185" s="17" t="n"/>
      <c r="F185" s="17" t="n"/>
      <c r="G185" s="17" t="n"/>
    </row>
    <row r="186" ht="15.6" customHeight="1">
      <c r="A186" s="72" t="inlineStr">
        <is>
          <t>Events</t>
        </is>
      </c>
      <c r="B186" s="79" t="inlineStr">
        <is>
          <t>Address Line 2</t>
        </is>
      </c>
      <c r="C186" s="73" t="inlineStr">
        <is>
          <t>Venue address line 2</t>
        </is>
      </c>
      <c r="D186" s="79" t="inlineStr">
        <is>
          <t>No</t>
        </is>
      </c>
      <c r="E186" s="17" t="n"/>
      <c r="F186" s="17" t="n"/>
      <c r="G186" s="17" t="n"/>
    </row>
    <row r="187" ht="15.6" customHeight="1">
      <c r="A187" s="72" t="inlineStr">
        <is>
          <t>Events</t>
        </is>
      </c>
      <c r="B187" s="79" t="inlineStr">
        <is>
          <t>City</t>
        </is>
      </c>
      <c r="C187" s="73" t="inlineStr">
        <is>
          <t>Venue city</t>
        </is>
      </c>
      <c r="D187" s="79" t="inlineStr">
        <is>
          <t>No</t>
        </is>
      </c>
      <c r="E187" s="17" t="n"/>
      <c r="F187" s="17" t="n"/>
      <c r="G187" s="17" t="n"/>
    </row>
    <row r="188" ht="15.6" customHeight="1">
      <c r="A188" s="72" t="inlineStr">
        <is>
          <t>Events</t>
        </is>
      </c>
      <c r="B188" s="79" t="inlineStr">
        <is>
          <t>State/Province</t>
        </is>
      </c>
      <c r="C188" s="73" t="inlineStr">
        <is>
          <t>Venue state</t>
        </is>
      </c>
      <c r="D188" s="79" t="inlineStr">
        <is>
          <t>No</t>
        </is>
      </c>
      <c r="E188" s="17" t="n"/>
      <c r="F188" s="17" t="n"/>
      <c r="G188" s="17" t="n"/>
    </row>
    <row r="189" ht="15.6" customHeight="1">
      <c r="A189" s="72" t="inlineStr">
        <is>
          <t>Events</t>
        </is>
      </c>
      <c r="B189" s="79" t="inlineStr">
        <is>
          <t>Zip</t>
        </is>
      </c>
      <c r="C189" s="73" t="inlineStr">
        <is>
          <t>Venue zip</t>
        </is>
      </c>
      <c r="D189" s="79" t="inlineStr">
        <is>
          <t>No</t>
        </is>
      </c>
      <c r="E189" s="17" t="n"/>
      <c r="F189" s="17" t="n"/>
      <c r="G189" s="17" t="n"/>
    </row>
    <row r="190" ht="15.6" customHeight="1">
      <c r="A190" s="72" t="inlineStr">
        <is>
          <t>Events</t>
        </is>
      </c>
      <c r="B190" s="79" t="inlineStr">
        <is>
          <t>Instructor Name</t>
        </is>
      </c>
      <c r="C190" s="73" t="inlineStr">
        <is>
          <t>Instructor Name</t>
        </is>
      </c>
      <c r="D190" s="79" t="inlineStr">
        <is>
          <t>No</t>
        </is>
      </c>
      <c r="E190" s="17" t="n"/>
      <c r="F190" s="17" t="n"/>
      <c r="G190" s="17" t="n"/>
    </row>
    <row r="191" ht="15.6" customHeight="1">
      <c r="A191" s="72" t="inlineStr">
        <is>
          <t>Events</t>
        </is>
      </c>
      <c r="B191" s="79" t="inlineStr">
        <is>
          <t>Course Number</t>
        </is>
      </c>
      <c r="C191" s="73" t="inlineStr">
        <is>
          <t>Course Number</t>
        </is>
      </c>
      <c r="D191" s="79" t="inlineStr">
        <is>
          <t>No</t>
        </is>
      </c>
      <c r="E191" s="17" t="n"/>
      <c r="F191" s="17" t="n"/>
      <c r="G191" s="17" t="n"/>
    </row>
    <row r="192" ht="15.6" customHeight="1">
      <c r="A192" s="72" t="inlineStr">
        <is>
          <t>Events</t>
        </is>
      </c>
      <c r="B192" s="79" t="inlineStr">
        <is>
          <t>E-Mail</t>
        </is>
      </c>
      <c r="C192" s="73" t="inlineStr">
        <is>
          <t>Email address to receive notifications of registrations</t>
        </is>
      </c>
      <c r="D192" s="79" t="inlineStr">
        <is>
          <t>No</t>
        </is>
      </c>
      <c r="E192" s="17" t="n"/>
      <c r="F192" s="17" t="n"/>
      <c r="G192" s="17" t="n"/>
    </row>
    <row r="193" ht="15.6" customHeight="1">
      <c r="A193" s="72" t="inlineStr">
        <is>
          <t>Events</t>
        </is>
      </c>
      <c r="B193" s="79" t="inlineStr">
        <is>
          <t>Website</t>
        </is>
      </c>
      <c r="C193" s="73" t="inlineStr">
        <is>
          <t>Related website</t>
        </is>
      </c>
      <c r="D193" s="79" t="inlineStr">
        <is>
          <t>No</t>
        </is>
      </c>
      <c r="E193" s="17" t="n"/>
      <c r="F193" s="17" t="n"/>
      <c r="G193" s="17" t="n"/>
    </row>
    <row r="194" ht="15.6" customHeight="1">
      <c r="A194" s="72" t="inlineStr">
        <is>
          <t>Events</t>
        </is>
      </c>
      <c r="B194" s="79" t="inlineStr">
        <is>
          <t>Max Attendees</t>
        </is>
      </c>
      <c r="C194" s="73" t="inlineStr">
        <is>
          <t>Maximum attendee capacity</t>
        </is>
      </c>
      <c r="D194" s="79" t="inlineStr">
        <is>
          <t>No</t>
        </is>
      </c>
      <c r="E194" s="17" t="n"/>
      <c r="F194" s="17" t="n"/>
      <c r="G194" s="17" t="n"/>
    </row>
    <row r="195" ht="15.6" customFormat="1" customHeight="1" s="19">
      <c r="A195" s="76" t="n"/>
      <c r="B195" s="78" t="n"/>
      <c r="C195" s="77" t="n"/>
      <c r="D195" s="78" t="n"/>
      <c r="E195" s="18" t="n"/>
      <c r="F195" s="18" t="n"/>
      <c r="G195" s="18" t="n"/>
    </row>
    <row r="196" ht="15.6" customHeight="1">
      <c r="A196" s="71" t="inlineStr">
        <is>
          <t>Event Attendees</t>
        </is>
      </c>
      <c r="B196" s="79" t="inlineStr">
        <is>
          <t>Event ID</t>
        </is>
      </c>
      <c r="C196" s="73" t="inlineStr">
        <is>
          <t>Event ID</t>
        </is>
      </c>
      <c r="D196" s="74" t="inlineStr">
        <is>
          <t>Yes</t>
        </is>
      </c>
      <c r="E196" s="17" t="n"/>
      <c r="F196" s="17" t="n"/>
      <c r="G196" s="17" t="n"/>
    </row>
    <row r="197" ht="15.6" customHeight="1">
      <c r="A197" s="72" t="inlineStr">
        <is>
          <t>Event Attendees</t>
        </is>
      </c>
      <c r="B197" s="79" t="inlineStr">
        <is>
          <t>Profile ID</t>
        </is>
      </c>
      <c r="C197" s="73" t="inlineStr">
        <is>
          <t>ID of individual profile attending the event</t>
        </is>
      </c>
      <c r="D197" s="74" t="inlineStr">
        <is>
          <t>Yes</t>
        </is>
      </c>
      <c r="E197" s="17" t="n"/>
      <c r="F197" s="17" t="n"/>
      <c r="G197" s="17" t="n"/>
    </row>
    <row r="198" ht="31.2" customHeight="1">
      <c r="A198" s="72" t="inlineStr">
        <is>
          <t>Event Attendees</t>
        </is>
      </c>
      <c r="B198" s="79" t="inlineStr">
        <is>
          <t>Organization Profile ID</t>
        </is>
      </c>
      <c r="C198" s="73" t="inlineStr">
        <is>
          <t xml:space="preserve">ID of the organization profile for company signed up. Often the company where the indvidual attendee works. </t>
        </is>
      </c>
      <c r="D198" s="74" t="inlineStr">
        <is>
          <t>Yes</t>
        </is>
      </c>
      <c r="E198" s="17" t="n"/>
      <c r="F198" s="17" t="n"/>
      <c r="G198" s="17" t="n"/>
    </row>
    <row r="199" ht="15.6" customHeight="1">
      <c r="A199" s="72" t="inlineStr">
        <is>
          <t>Event Attendees</t>
        </is>
      </c>
      <c r="B199" s="79" t="inlineStr">
        <is>
          <t>Sign Up Date</t>
        </is>
      </c>
      <c r="C199" s="73" t="inlineStr">
        <is>
          <t>Sign up date</t>
        </is>
      </c>
      <c r="D199" s="74" t="inlineStr">
        <is>
          <t>Yes</t>
        </is>
      </c>
      <c r="E199" s="17" t="n"/>
      <c r="F199" s="17" t="n"/>
      <c r="G199" s="17" t="n"/>
    </row>
    <row r="200" ht="15.6" customHeight="1">
      <c r="A200" s="72" t="inlineStr">
        <is>
          <t>Event Attendees</t>
        </is>
      </c>
      <c r="B200" s="79" t="inlineStr">
        <is>
          <t>Event Item Name</t>
        </is>
      </c>
      <c r="C200" s="73" t="inlineStr">
        <is>
          <t>Name of the event item purchased (i.e., registration, table, sponsorship, etc)</t>
        </is>
      </c>
      <c r="D200" s="74" t="inlineStr">
        <is>
          <t>Yes</t>
        </is>
      </c>
      <c r="E200" s="17" t="n"/>
      <c r="F200" s="17" t="n"/>
      <c r="G200" s="17" t="n"/>
    </row>
    <row r="201" ht="15.6" customHeight="1">
      <c r="A201" s="72" t="inlineStr">
        <is>
          <t>Event Attendees</t>
        </is>
      </c>
      <c r="B201" s="73" t="inlineStr">
        <is>
          <t>Attended (Y/N)</t>
        </is>
      </c>
      <c r="C201" s="73" t="inlineStr">
        <is>
          <t>Attended (Y/N)</t>
        </is>
      </c>
      <c r="D201" s="79" t="inlineStr">
        <is>
          <t>No</t>
        </is>
      </c>
      <c r="E201" s="17" t="n"/>
      <c r="F201" s="17" t="n"/>
      <c r="G201" s="17" t="n"/>
    </row>
    <row r="202" ht="15.6" customHeight="1">
      <c r="A202" s="72" t="inlineStr">
        <is>
          <t>Event Attendees</t>
        </is>
      </c>
      <c r="B202" s="79" t="inlineStr">
        <is>
          <t>Badge Name</t>
        </is>
      </c>
      <c r="C202" s="73" t="inlineStr">
        <is>
          <t>Name for badge, if different than First Name Last Name</t>
        </is>
      </c>
      <c r="D202" s="79" t="inlineStr">
        <is>
          <t>No</t>
        </is>
      </c>
      <c r="E202" s="17" t="n"/>
      <c r="F202" s="17" t="n"/>
      <c r="G202" s="17" t="n"/>
    </row>
    <row r="203" ht="15.6" customHeight="1">
      <c r="A203" s="72" t="inlineStr">
        <is>
          <t>Event Attendees</t>
        </is>
      </c>
      <c r="B203" s="79" t="inlineStr">
        <is>
          <t>Notes</t>
        </is>
      </c>
      <c r="C203" s="73" t="inlineStr">
        <is>
          <t>Notes about registration</t>
        </is>
      </c>
      <c r="D203" s="79" t="inlineStr">
        <is>
          <t>No</t>
        </is>
      </c>
      <c r="E203" s="17" t="n"/>
      <c r="F203" s="17" t="n"/>
      <c r="G203" s="17" t="n"/>
    </row>
    <row r="204" ht="15.6" customHeight="1">
      <c r="A204" s="72" t="inlineStr">
        <is>
          <t>Event Attendees</t>
        </is>
      </c>
      <c r="B204" s="79" t="inlineStr">
        <is>
          <t>Seat/Booth Number</t>
        </is>
      </c>
      <c r="C204" s="73" t="inlineStr">
        <is>
          <t>The Attendee's Seat or Booth Number</t>
        </is>
      </c>
      <c r="D204" s="79" t="inlineStr">
        <is>
          <t>No</t>
        </is>
      </c>
      <c r="E204" s="17" t="n"/>
      <c r="F204" s="17" t="n"/>
      <c r="G204" s="17" t="n"/>
    </row>
    <row r="205" ht="31.2" customHeight="1">
      <c r="A205" s="72" t="inlineStr">
        <is>
          <t>Event Attendees</t>
        </is>
      </c>
      <c r="B205" s="79" t="inlineStr">
        <is>
          <t>Misc 1</t>
        </is>
      </c>
      <c r="C205" s="73" t="inlineStr">
        <is>
          <t>Additional info on the attendee (Note that the name of these fields cannot be changed)</t>
        </is>
      </c>
      <c r="D205" s="79" t="inlineStr">
        <is>
          <t>No</t>
        </is>
      </c>
      <c r="E205" s="17" t="n"/>
      <c r="F205" s="17" t="n"/>
      <c r="G205" s="17" t="n"/>
    </row>
    <row r="206" ht="31.2" customHeight="1">
      <c r="A206" s="72" t="inlineStr">
        <is>
          <t>Event Attendees</t>
        </is>
      </c>
      <c r="B206" s="79" t="inlineStr">
        <is>
          <t>Misc 2</t>
        </is>
      </c>
      <c r="C206" s="73" t="inlineStr">
        <is>
          <t>Additional info on the attendee (Note that the name of these fields cannot be changed)</t>
        </is>
      </c>
      <c r="D206" s="79" t="inlineStr">
        <is>
          <t>No</t>
        </is>
      </c>
      <c r="E206" s="17" t="n"/>
      <c r="F206" s="17" t="n"/>
      <c r="G206" s="17" t="n"/>
    </row>
    <row r="207" ht="31.2" customHeight="1">
      <c r="A207" s="72" t="inlineStr">
        <is>
          <t>Event Attendees</t>
        </is>
      </c>
      <c r="B207" s="79" t="inlineStr">
        <is>
          <t>Misc 3</t>
        </is>
      </c>
      <c r="C207" s="73" t="inlineStr">
        <is>
          <t>Additional info on the attendee (Note that the name of these fields cannot be changed)</t>
        </is>
      </c>
      <c r="D207" s="79" t="inlineStr">
        <is>
          <t>No</t>
        </is>
      </c>
      <c r="E207" s="17" t="n"/>
      <c r="F207" s="17" t="n"/>
      <c r="G207" s="17" t="n"/>
    </row>
    <row r="208" ht="31.2" customHeight="1">
      <c r="A208" s="72" t="inlineStr">
        <is>
          <t>Event Attendees</t>
        </is>
      </c>
      <c r="B208" s="79" t="inlineStr">
        <is>
          <t>Misc 4</t>
        </is>
      </c>
      <c r="C208" s="73" t="inlineStr">
        <is>
          <t>Additional info on the attendee (Note that the name of these fields cannot be changed)</t>
        </is>
      </c>
      <c r="D208" s="79" t="inlineStr">
        <is>
          <t>No</t>
        </is>
      </c>
      <c r="E208" s="17" t="n"/>
      <c r="F208" s="17" t="n"/>
      <c r="G208" s="17" t="n"/>
    </row>
    <row r="209" ht="15.6" customFormat="1" customHeight="1" s="19">
      <c r="A209" s="76" t="n"/>
      <c r="B209" s="78" t="n"/>
      <c r="C209" s="77" t="n"/>
      <c r="D209" s="78" t="n"/>
      <c r="E209" s="18" t="n"/>
      <c r="F209" s="18" t="n"/>
      <c r="G209" s="18" t="n"/>
    </row>
    <row r="210" ht="15.6" customHeight="1">
      <c r="A210" s="71" t="inlineStr">
        <is>
          <t>Contacts</t>
        </is>
      </c>
      <c r="B210" s="79" t="inlineStr">
        <is>
          <t>Profile ID</t>
        </is>
      </c>
      <c r="C210" s="73" t="inlineStr">
        <is>
          <t>ID of the profile who was communicated with</t>
        </is>
      </c>
      <c r="D210" s="74" t="inlineStr">
        <is>
          <t>Yes</t>
        </is>
      </c>
      <c r="E210" s="17" t="n"/>
      <c r="F210" s="17" t="n"/>
      <c r="G210" s="17" t="n"/>
    </row>
    <row r="211" ht="15.6" customHeight="1">
      <c r="A211" s="72" t="inlineStr">
        <is>
          <t>Contacts</t>
        </is>
      </c>
      <c r="B211" s="79" t="inlineStr">
        <is>
          <t>Contact Date</t>
        </is>
      </c>
      <c r="C211" s="73" t="inlineStr">
        <is>
          <t>Date the communication took place</t>
        </is>
      </c>
      <c r="D211" s="74" t="inlineStr">
        <is>
          <t>Yes</t>
        </is>
      </c>
      <c r="E211" s="17" t="n"/>
      <c r="F211" s="17" t="n"/>
      <c r="G211" s="17" t="n"/>
    </row>
    <row r="212" ht="15.6" customHeight="1">
      <c r="A212" s="72" t="inlineStr">
        <is>
          <t>Contacts</t>
        </is>
      </c>
      <c r="B212" s="79" t="inlineStr">
        <is>
          <t>Contact Type</t>
        </is>
      </c>
      <c r="C212" s="73" t="inlineStr">
        <is>
          <t>Type of communication (IE Sales, Membership, Renewal)</t>
        </is>
      </c>
      <c r="D212" s="74" t="inlineStr">
        <is>
          <t>Yes</t>
        </is>
      </c>
      <c r="E212" s="17" t="n"/>
      <c r="F212" s="17" t="n"/>
      <c r="G212" s="17" t="n"/>
    </row>
    <row r="213" ht="15.6" customHeight="1">
      <c r="A213" s="72" t="inlineStr">
        <is>
          <t>Contacts</t>
        </is>
      </c>
      <c r="B213" s="79" t="inlineStr">
        <is>
          <t>Description</t>
        </is>
      </c>
      <c r="C213" s="73" t="inlineStr">
        <is>
          <t xml:space="preserve">Communication message </t>
        </is>
      </c>
      <c r="D213" s="74" t="inlineStr">
        <is>
          <t>Yes</t>
        </is>
      </c>
      <c r="E213" s="17" t="n"/>
      <c r="F213" s="17" t="n"/>
      <c r="G213" s="17" t="n"/>
    </row>
    <row r="214" ht="15.6" customHeight="1">
      <c r="A214" s="72" t="inlineStr">
        <is>
          <t>Contacts</t>
        </is>
      </c>
      <c r="B214" s="79" t="inlineStr">
        <is>
          <t>Talked With</t>
        </is>
      </c>
      <c r="C214" s="73" t="inlineStr">
        <is>
          <t>Name of the person who was communicated with</t>
        </is>
      </c>
      <c r="D214" s="79" t="inlineStr">
        <is>
          <t>No</t>
        </is>
      </c>
      <c r="E214" s="17" t="n"/>
      <c r="F214" s="17" t="n"/>
      <c r="G214" s="17" t="n"/>
    </row>
    <row r="215" ht="15.6" customHeight="1">
      <c r="A215" s="72" t="inlineStr">
        <is>
          <t>Contacts</t>
        </is>
      </c>
      <c r="B215" s="79" t="inlineStr">
        <is>
          <t>Subject</t>
        </is>
      </c>
      <c r="C215" s="73" t="inlineStr">
        <is>
          <t>Subject of communication</t>
        </is>
      </c>
      <c r="D215" s="79" t="inlineStr">
        <is>
          <t>No</t>
        </is>
      </c>
      <c r="E215" s="17" t="n"/>
      <c r="F215" s="17" t="n"/>
      <c r="G215" s="17" t="n"/>
    </row>
    <row r="216" ht="15.6" customHeight="1">
      <c r="A216" s="72" t="inlineStr">
        <is>
          <t>Contacts</t>
        </is>
      </c>
      <c r="B216" s="79" t="inlineStr">
        <is>
          <t>Contaced By</t>
        </is>
      </c>
      <c r="C216" s="73" t="inlineStr">
        <is>
          <t>Person from your association who made the communication</t>
        </is>
      </c>
      <c r="D216" s="79" t="inlineStr">
        <is>
          <t>No</t>
        </is>
      </c>
      <c r="E216" s="17" t="n"/>
      <c r="F216" s="17" t="n"/>
      <c r="G216" s="17" t="n"/>
    </row>
    <row r="217" ht="15.6" customFormat="1" customHeight="1" s="19">
      <c r="A217" s="76" t="n"/>
      <c r="B217" s="78" t="n"/>
      <c r="C217" s="77" t="n"/>
      <c r="D217" s="78" t="n"/>
      <c r="E217" s="18" t="n"/>
      <c r="F217" s="18" t="n"/>
      <c r="G217" s="18" t="n"/>
    </row>
    <row r="218" ht="15.6" customHeight="1">
      <c r="A218" s="71" t="inlineStr">
        <is>
          <t>Certification Type</t>
        </is>
      </c>
      <c r="B218" s="79" t="inlineStr">
        <is>
          <t>Certification Type</t>
        </is>
      </c>
      <c r="C218" s="73" t="inlineStr">
        <is>
          <t>Type of Certification</t>
        </is>
      </c>
      <c r="D218" s="74" t="inlineStr">
        <is>
          <t>Yes</t>
        </is>
      </c>
      <c r="E218" s="17" t="n"/>
      <c r="F218" s="17" t="n"/>
      <c r="G218" s="17" t="n"/>
    </row>
    <row r="219" ht="15.6" customHeight="1">
      <c r="A219" s="79" t="inlineStr">
        <is>
          <t>Certification Type</t>
        </is>
      </c>
      <c r="B219" s="79" t="inlineStr">
        <is>
          <t>Length of Certification (in months)</t>
        </is>
      </c>
      <c r="C219" s="73" t="inlineStr">
        <is>
          <t xml:space="preserve">Number of months the certification is good for </t>
        </is>
      </c>
      <c r="D219" s="74" t="inlineStr">
        <is>
          <t>Yes</t>
        </is>
      </c>
      <c r="E219" s="17" t="n"/>
      <c r="F219" s="17" t="n"/>
      <c r="G219" s="17" t="n"/>
    </row>
    <row r="220" ht="15.6" customFormat="1" customHeight="1" s="19">
      <c r="A220" s="76" t="n"/>
      <c r="B220" s="78" t="n"/>
      <c r="C220" s="77" t="n"/>
      <c r="D220" s="78" t="n"/>
      <c r="E220" s="18" t="n"/>
      <c r="F220" s="18" t="n"/>
      <c r="G220" s="18" t="n"/>
    </row>
    <row r="221" ht="15.6" customHeight="1">
      <c r="A221" s="71" t="inlineStr">
        <is>
          <t>Certifications</t>
        </is>
      </c>
      <c r="B221" s="79" t="inlineStr">
        <is>
          <t>Profile ID</t>
        </is>
      </c>
      <c r="C221" s="73" t="inlineStr">
        <is>
          <t>ID of the profile who has the Certification</t>
        </is>
      </c>
      <c r="D221" s="74" t="inlineStr">
        <is>
          <t>Yes</t>
        </is>
      </c>
      <c r="E221" s="17" t="n"/>
      <c r="F221" s="17" t="n"/>
      <c r="G221" s="17" t="n"/>
    </row>
    <row r="222" ht="15.6" customHeight="1">
      <c r="A222" s="72" t="inlineStr">
        <is>
          <t>Certifications</t>
        </is>
      </c>
      <c r="B222" s="79" t="inlineStr">
        <is>
          <t>Certification Number</t>
        </is>
      </c>
      <c r="C222" s="73" t="inlineStr">
        <is>
          <t>The certication number</t>
        </is>
      </c>
      <c r="D222" s="74" t="inlineStr">
        <is>
          <t>Yes</t>
        </is>
      </c>
      <c r="E222" s="17" t="n"/>
      <c r="F222" s="17" t="n"/>
      <c r="G222" s="17" t="n"/>
    </row>
    <row r="223" ht="15.6" customHeight="1">
      <c r="A223" s="72" t="inlineStr">
        <is>
          <t>Certifications</t>
        </is>
      </c>
      <c r="B223" s="79" t="inlineStr">
        <is>
          <t>Certification Type</t>
        </is>
      </c>
      <c r="C223" s="73" t="inlineStr">
        <is>
          <t>Type of certification</t>
        </is>
      </c>
      <c r="D223" s="74" t="inlineStr">
        <is>
          <t>Yes</t>
        </is>
      </c>
      <c r="E223" s="17" t="n"/>
      <c r="F223" s="17" t="n"/>
      <c r="G223" s="17" t="n"/>
    </row>
    <row r="224" ht="15.6" customHeight="1">
      <c r="A224" s="72" t="inlineStr">
        <is>
          <t>Certifications</t>
        </is>
      </c>
      <c r="B224" s="79" t="inlineStr">
        <is>
          <t>Certificate Date</t>
        </is>
      </c>
      <c r="C224" s="73" t="inlineStr">
        <is>
          <t>Date of certification</t>
        </is>
      </c>
      <c r="D224" s="74" t="inlineStr">
        <is>
          <t>Yes</t>
        </is>
      </c>
      <c r="E224" s="17" t="n"/>
      <c r="F224" s="17" t="n"/>
      <c r="G224" s="17" t="n"/>
    </row>
    <row r="225" ht="15.6" customFormat="1" customHeight="1" s="19">
      <c r="A225" s="76" t="n"/>
      <c r="B225" s="78" t="n"/>
      <c r="C225" s="77" t="n"/>
      <c r="D225" s="78" t="n"/>
      <c r="E225" s="18" t="n"/>
      <c r="F225" s="18" t="n"/>
      <c r="G225" s="18" t="n"/>
    </row>
    <row r="226" ht="31.2" customHeight="1">
      <c r="A226" s="71" t="inlineStr">
        <is>
          <t>CEU Source</t>
        </is>
      </c>
      <c r="B226" s="79" t="inlineStr">
        <is>
          <t>Source Name</t>
        </is>
      </c>
      <c r="C226" s="73" t="inlineStr">
        <is>
          <t xml:space="preserve"> Define the available Sources of Continuing Education Unit (CEU) credit. Examples: Event, Classroom</t>
        </is>
      </c>
      <c r="D226" s="74" t="inlineStr">
        <is>
          <t>Yes</t>
        </is>
      </c>
      <c r="E226" s="17" t="n"/>
      <c r="F226" s="17" t="n"/>
      <c r="G226" s="17" t="n"/>
    </row>
    <row r="227" ht="15.6" customHeight="1">
      <c r="A227" s="72" t="inlineStr">
        <is>
          <t>CEU Source</t>
        </is>
      </c>
      <c r="B227" s="79" t="inlineStr">
        <is>
          <t>Source Description</t>
        </is>
      </c>
      <c r="C227" s="73" t="inlineStr">
        <is>
          <t>Description of Source</t>
        </is>
      </c>
      <c r="D227" s="74" t="inlineStr">
        <is>
          <t>Yes</t>
        </is>
      </c>
      <c r="E227" s="17" t="n"/>
      <c r="F227" s="17" t="n"/>
      <c r="G227" s="17" t="n"/>
    </row>
    <row r="228" ht="15.6" customFormat="1" customHeight="1" s="19">
      <c r="A228" s="76" t="n"/>
      <c r="B228" s="78" t="n"/>
      <c r="C228" s="77" t="n"/>
      <c r="D228" s="78" t="n"/>
      <c r="E228" s="18" t="n"/>
      <c r="F228" s="18" t="n"/>
      <c r="G228" s="18" t="n"/>
    </row>
    <row r="229" ht="15.6" customHeight="1">
      <c r="A229" s="71" t="inlineStr">
        <is>
          <t>CEU Type</t>
        </is>
      </c>
      <c r="B229" s="79" t="inlineStr">
        <is>
          <t>CEU Type</t>
        </is>
      </c>
      <c r="C229" s="73" t="inlineStr">
        <is>
          <t>Define the Types of Continuing Education Unit (CEU) Credit</t>
        </is>
      </c>
      <c r="D229" s="74" t="inlineStr">
        <is>
          <t>Yes</t>
        </is>
      </c>
      <c r="E229" s="17" t="n"/>
      <c r="F229" s="17" t="n"/>
      <c r="G229" s="17" t="n"/>
    </row>
    <row r="230" ht="15.6" customHeight="1">
      <c r="A230" s="72" t="inlineStr">
        <is>
          <t>CEU Type</t>
        </is>
      </c>
      <c r="B230" s="79" t="inlineStr">
        <is>
          <t>Accreditation Cycle (in months)</t>
        </is>
      </c>
      <c r="C230" s="73" t="inlineStr">
        <is>
          <t xml:space="preserve">Number of months the CEU is good for </t>
        </is>
      </c>
      <c r="D230" s="74" t="inlineStr">
        <is>
          <t>Yes</t>
        </is>
      </c>
      <c r="E230" s="17" t="n"/>
      <c r="F230" s="17" t="n"/>
      <c r="G230" s="17" t="n"/>
    </row>
    <row r="231" ht="15.6" customFormat="1" customHeight="1" s="19">
      <c r="A231" s="76" t="n"/>
      <c r="B231" s="78" t="n"/>
      <c r="C231" s="77" t="n"/>
      <c r="D231" s="78" t="n"/>
      <c r="E231" s="18" t="n"/>
      <c r="F231" s="18" t="n"/>
      <c r="G231" s="18" t="n"/>
    </row>
    <row r="232" ht="15.6" customHeight="1">
      <c r="A232" s="71" t="inlineStr">
        <is>
          <t>Profile CEUs</t>
        </is>
      </c>
      <c r="B232" s="79" t="inlineStr">
        <is>
          <t>Profile ID</t>
        </is>
      </c>
      <c r="C232" s="73" t="inlineStr">
        <is>
          <t>Profile ID that earned the Continuing Education Unit (CEU)</t>
        </is>
      </c>
      <c r="D232" s="74" t="inlineStr">
        <is>
          <t>Yes</t>
        </is>
      </c>
      <c r="E232" s="17" t="n"/>
      <c r="F232" s="17" t="n"/>
      <c r="G232" s="17" t="n"/>
    </row>
    <row r="233" ht="15.6" customHeight="1">
      <c r="A233" s="72" t="inlineStr">
        <is>
          <t>Profile CEUs</t>
        </is>
      </c>
      <c r="B233" s="79" t="inlineStr">
        <is>
          <t>Source Name</t>
        </is>
      </c>
      <c r="C233" s="73" t="inlineStr">
        <is>
          <t>Select from pre-defined sources on the CEU Source tab</t>
        </is>
      </c>
      <c r="D233" s="74" t="inlineStr">
        <is>
          <t>Yes</t>
        </is>
      </c>
      <c r="E233" s="17" t="n"/>
      <c r="F233" s="17" t="n"/>
      <c r="G233" s="17" t="n"/>
    </row>
    <row r="234" ht="15.6" customHeight="1">
      <c r="A234" s="72" t="inlineStr">
        <is>
          <t>Profile CEUs</t>
        </is>
      </c>
      <c r="B234" s="79" t="inlineStr">
        <is>
          <t>CEU Type</t>
        </is>
      </c>
      <c r="C234" s="73" t="inlineStr">
        <is>
          <t>Select from pre-defined CEU types on the CEU Type tab</t>
        </is>
      </c>
      <c r="D234" s="74" t="inlineStr">
        <is>
          <t>Yes</t>
        </is>
      </c>
      <c r="E234" s="17" t="n"/>
      <c r="F234" s="17" t="n"/>
      <c r="G234" s="17" t="n"/>
    </row>
    <row r="235" ht="15.6" customHeight="1">
      <c r="A235" s="72" t="inlineStr">
        <is>
          <t>Profile CEUs</t>
        </is>
      </c>
      <c r="B235" s="79" t="inlineStr">
        <is>
          <t>Number Of Units</t>
        </is>
      </c>
      <c r="C235" s="73" t="inlineStr">
        <is>
          <t>Number of units earned</t>
        </is>
      </c>
      <c r="D235" s="74" t="inlineStr">
        <is>
          <t>Yes</t>
        </is>
      </c>
      <c r="E235" s="17" t="n"/>
      <c r="F235" s="17" t="n"/>
      <c r="G235" s="17" t="n"/>
    </row>
    <row r="236" ht="15.6" customHeight="1">
      <c r="A236" s="72" t="inlineStr">
        <is>
          <t>Profile CEUs</t>
        </is>
      </c>
      <c r="B236" s="79" t="inlineStr">
        <is>
          <t>Date Earned</t>
        </is>
      </c>
      <c r="C236" s="73" t="inlineStr">
        <is>
          <t>Date CEU was earned</t>
        </is>
      </c>
      <c r="D236" s="74" t="inlineStr">
        <is>
          <t>Yes</t>
        </is>
      </c>
      <c r="E236" s="17" t="n"/>
      <c r="F236" s="17" t="n"/>
      <c r="G236" s="17" t="n"/>
    </row>
    <row r="237" ht="15.6" customFormat="1" customHeight="1" s="19">
      <c r="A237" s="76" t="n"/>
      <c r="B237" s="78" t="n"/>
      <c r="C237" s="77" t="n"/>
      <c r="D237" s="78" t="n"/>
      <c r="E237" s="18" t="n"/>
      <c r="F237" s="18" t="n"/>
      <c r="G237" s="18" t="n"/>
    </row>
    <row r="238" ht="15.6" customHeight="1">
      <c r="A238" s="71" t="inlineStr">
        <is>
          <t>Entity Type</t>
        </is>
      </c>
      <c r="B238" s="79" t="inlineStr">
        <is>
          <t>Entity Type Name</t>
        </is>
      </c>
      <c r="C238" s="73" t="inlineStr">
        <is>
          <t>Name of Entity Organization</t>
        </is>
      </c>
      <c r="D238" s="74" t="inlineStr">
        <is>
          <t>Yes</t>
        </is>
      </c>
      <c r="E238" s="17" t="n"/>
      <c r="F238" s="17" t="n"/>
      <c r="G238" s="17" t="n"/>
    </row>
    <row r="239" ht="15.6" customHeight="1">
      <c r="A239" s="72" t="inlineStr">
        <is>
          <t>Entity Type</t>
        </is>
      </c>
      <c r="B239" s="79" t="inlineStr">
        <is>
          <t>Entity Type Description</t>
        </is>
      </c>
      <c r="C239" s="73" t="inlineStr">
        <is>
          <t>Description of Entity</t>
        </is>
      </c>
      <c r="D239" s="79" t="inlineStr">
        <is>
          <t>No</t>
        </is>
      </c>
      <c r="E239" s="17" t="n"/>
      <c r="F239" s="17" t="n"/>
      <c r="G239" s="17" t="n"/>
    </row>
    <row r="240" ht="15.6" customFormat="1" customHeight="1" s="19">
      <c r="A240" s="76" t="n"/>
      <c r="B240" s="78" t="n"/>
      <c r="C240" s="77" t="n"/>
      <c r="D240" s="78" t="n"/>
      <c r="E240" s="18" t="n"/>
      <c r="F240" s="18" t="n"/>
      <c r="G240" s="18" t="n"/>
    </row>
    <row r="241" ht="15.6" customHeight="1">
      <c r="A241" s="71" t="inlineStr">
        <is>
          <t>Profile Entities</t>
        </is>
      </c>
      <c r="B241" s="79" t="inlineStr">
        <is>
          <t>Profile ID</t>
        </is>
      </c>
      <c r="C241" s="73" t="inlineStr">
        <is>
          <t>Profile IDs of Active Members of the Entity Organization</t>
        </is>
      </c>
      <c r="D241" s="74" t="inlineStr">
        <is>
          <t>Yes</t>
        </is>
      </c>
      <c r="E241" s="17" t="n"/>
      <c r="F241" s="17" t="n"/>
      <c r="G241" s="17" t="n"/>
    </row>
    <row r="242" ht="15.6" customHeight="1">
      <c r="A242" s="72" t="inlineStr">
        <is>
          <t>Profile Entities</t>
        </is>
      </c>
      <c r="B242" s="79" t="inlineStr">
        <is>
          <t>Entity Name</t>
        </is>
      </c>
      <c r="C242" s="73" t="inlineStr">
        <is>
          <t>Select from pre-defined entities on the Entity Type tab</t>
        </is>
      </c>
      <c r="D242" s="74" t="inlineStr">
        <is>
          <t>Yes</t>
        </is>
      </c>
      <c r="E242" s="17" t="n"/>
      <c r="F242" s="17" t="n"/>
      <c r="G242" s="17" t="n"/>
    </row>
    <row r="243" ht="15.6" customFormat="1" customHeight="1" s="19">
      <c r="A243" s="76" t="n"/>
      <c r="B243" s="78" t="n"/>
      <c r="C243" s="77" t="n"/>
      <c r="D243" s="78" t="n"/>
      <c r="E243" s="18" t="n"/>
      <c r="F243" s="18" t="n"/>
      <c r="G243" s="18" t="n"/>
    </row>
    <row r="244" ht="15.6" customHeight="1">
      <c r="A244" s="71" t="inlineStr">
        <is>
          <t>Accounting Packages</t>
        </is>
      </c>
      <c r="B244" s="79" t="inlineStr">
        <is>
          <t>Accounting Package Name</t>
        </is>
      </c>
      <c r="C244" s="73" t="inlineStr">
        <is>
          <t>Formal Name of Organization that will use the Accounting Package</t>
        </is>
      </c>
      <c r="D244" s="74" t="inlineStr">
        <is>
          <t>Yes</t>
        </is>
      </c>
      <c r="E244" s="17" t="n"/>
      <c r="F244" s="17" t="n"/>
      <c r="G244" s="17" t="n"/>
    </row>
    <row r="245" ht="15.6" customHeight="1">
      <c r="A245" s="72" t="inlineStr">
        <is>
          <t>Accouting Packages</t>
        </is>
      </c>
      <c r="B245" s="79" t="inlineStr">
        <is>
          <t>Entity Type Name</t>
        </is>
      </c>
      <c r="C245" s="73" t="inlineStr">
        <is>
          <t>Select from pre-defined entities on the Entity Type tab</t>
        </is>
      </c>
      <c r="D245" s="79" t="inlineStr">
        <is>
          <t>No</t>
        </is>
      </c>
      <c r="E245" s="17" t="n"/>
      <c r="F245" s="17" t="n"/>
      <c r="G245" s="17" t="n"/>
    </row>
    <row r="246" ht="15.6" customFormat="1" customHeight="1" s="19">
      <c r="A246" s="76" t="n"/>
      <c r="B246" s="78" t="n"/>
      <c r="C246" s="77" t="n"/>
      <c r="D246" s="78" t="n"/>
      <c r="E246" s="18" t="n"/>
      <c r="F246" s="18" t="n"/>
      <c r="G246" s="18" t="n"/>
    </row>
    <row r="247" ht="15.6" customHeight="1">
      <c r="A247" s="71" t="inlineStr">
        <is>
          <t>Account Codes</t>
        </is>
      </c>
      <c r="B247" s="79" t="inlineStr">
        <is>
          <t>Account Number</t>
        </is>
      </c>
      <c r="C247" s="73" t="inlineStr">
        <is>
          <t>GL Account Number</t>
        </is>
      </c>
      <c r="D247" s="74" t="inlineStr">
        <is>
          <t>Yes</t>
        </is>
      </c>
      <c r="E247" s="17" t="n"/>
      <c r="F247" s="17" t="n"/>
      <c r="G247" s="17" t="n"/>
    </row>
    <row r="248" ht="15.6" customHeight="1">
      <c r="A248" s="72" t="inlineStr">
        <is>
          <t>Account Codes</t>
        </is>
      </c>
      <c r="B248" s="79" t="inlineStr">
        <is>
          <t>Description</t>
        </is>
      </c>
      <c r="C248" s="73" t="inlineStr">
        <is>
          <t>Description of the account</t>
        </is>
      </c>
      <c r="D248" s="74" t="inlineStr">
        <is>
          <t>Yes</t>
        </is>
      </c>
      <c r="E248" s="17" t="n"/>
      <c r="F248" s="17" t="n"/>
      <c r="G248" s="17" t="n"/>
    </row>
    <row r="249" ht="15.6" customHeight="1">
      <c r="A249" s="72" t="inlineStr">
        <is>
          <t>Account Codes</t>
        </is>
      </c>
      <c r="B249" s="79" t="inlineStr">
        <is>
          <t>Accounting Package Name</t>
        </is>
      </c>
      <c r="C249" s="73" t="inlineStr">
        <is>
          <t>Select from pre-defined accounting packages on Accounting Package tab</t>
        </is>
      </c>
      <c r="D249" s="79" t="inlineStr">
        <is>
          <t>No</t>
        </is>
      </c>
      <c r="E249" s="17" t="n"/>
      <c r="F249" s="17" t="n"/>
      <c r="G249" s="17" t="n"/>
    </row>
    <row r="250" ht="15.6" customFormat="1" customHeight="1" s="19">
      <c r="A250" s="76" t="n"/>
      <c r="B250" s="78" t="n"/>
      <c r="C250" s="77" t="n"/>
      <c r="D250" s="78" t="n"/>
      <c r="E250" s="18" t="n"/>
      <c r="F250" s="18" t="n"/>
      <c r="G250" s="18" t="n"/>
    </row>
    <row r="251" ht="15.6" customHeight="1">
      <c r="A251" s="71" t="inlineStr">
        <is>
          <t>Payment Types</t>
        </is>
      </c>
      <c r="B251" s="79" t="inlineStr">
        <is>
          <t>Payment Type Name</t>
        </is>
      </c>
      <c r="C251" s="73" t="inlineStr">
        <is>
          <t>Name of the Payment Type</t>
        </is>
      </c>
      <c r="D251" s="74" t="inlineStr">
        <is>
          <t>Yes</t>
        </is>
      </c>
      <c r="E251" s="17" t="n"/>
      <c r="F251" s="17" t="n"/>
      <c r="G251" s="17" t="n"/>
    </row>
    <row r="252" ht="15.6" customHeight="1">
      <c r="A252" s="72" t="inlineStr">
        <is>
          <t>Payment Types</t>
        </is>
      </c>
      <c r="B252" s="79" t="inlineStr">
        <is>
          <t>Accounting Package Name</t>
        </is>
      </c>
      <c r="C252" s="73" t="inlineStr">
        <is>
          <t>Select from pre-defined accounting packages on Accounting Package tab</t>
        </is>
      </c>
      <c r="D252" s="79" t="inlineStr">
        <is>
          <t>No</t>
        </is>
      </c>
      <c r="E252" s="17" t="n"/>
      <c r="F252" s="17" t="n"/>
      <c r="G252" s="17" t="n"/>
    </row>
    <row r="253" ht="15.6" customHeight="1">
      <c r="A253" s="72" t="inlineStr">
        <is>
          <t>Payment Types</t>
        </is>
      </c>
      <c r="B253" s="79" t="inlineStr">
        <is>
          <t>Debit GL Account Number</t>
        </is>
      </c>
      <c r="C253" s="73" t="inlineStr">
        <is>
          <t>Number of the Debit GL Account</t>
        </is>
      </c>
      <c r="D253" s="79" t="inlineStr">
        <is>
          <t>No</t>
        </is>
      </c>
      <c r="E253" s="17" t="n"/>
      <c r="F253" s="17" t="n"/>
      <c r="G253" s="17" t="n"/>
    </row>
    <row r="254" ht="15.6" customHeight="1">
      <c r="A254" s="72" t="inlineStr">
        <is>
          <t>Payment Types</t>
        </is>
      </c>
      <c r="B254" s="79" t="inlineStr">
        <is>
          <t>Credit GL Account Number</t>
        </is>
      </c>
      <c r="C254" s="73" t="inlineStr">
        <is>
          <t>Number of the Credit GL Account</t>
        </is>
      </c>
      <c r="D254" s="79" t="inlineStr">
        <is>
          <t>No</t>
        </is>
      </c>
      <c r="E254" s="17" t="n"/>
      <c r="F254" s="17" t="n"/>
      <c r="G254" s="17" t="n"/>
    </row>
    <row r="255" ht="15.6" customFormat="1" customHeight="1" s="19">
      <c r="A255" s="76" t="n"/>
      <c r="B255" s="78" t="n"/>
      <c r="C255" s="77" t="n"/>
      <c r="D255" s="78" t="n"/>
      <c r="E255" s="18" t="n"/>
      <c r="F255" s="18" t="n"/>
      <c r="G255" s="18" t="n"/>
    </row>
    <row r="256" ht="15.6" customHeight="1">
      <c r="A256" s="71" t="inlineStr">
        <is>
          <t>Revenue Items</t>
        </is>
      </c>
      <c r="B256" s="79" t="inlineStr">
        <is>
          <t>Revenue Item Name</t>
        </is>
      </c>
      <c r="C256" s="73" t="inlineStr">
        <is>
          <t>Name of the Revenue Item</t>
        </is>
      </c>
      <c r="D256" s="74" t="inlineStr">
        <is>
          <t>Yes</t>
        </is>
      </c>
      <c r="E256" s="17" t="n"/>
      <c r="F256" s="17" t="n"/>
      <c r="G256" s="17" t="n"/>
    </row>
    <row r="257" ht="15.6" customHeight="1">
      <c r="A257" s="72" t="inlineStr">
        <is>
          <t>Revenue Items</t>
        </is>
      </c>
      <c r="B257" s="79" t="inlineStr">
        <is>
          <t>Revenue Item Description</t>
        </is>
      </c>
      <c r="C257" s="73" t="inlineStr">
        <is>
          <t>Description of the Revenue Item</t>
        </is>
      </c>
      <c r="D257" s="74" t="inlineStr">
        <is>
          <t>Yes</t>
        </is>
      </c>
      <c r="E257" s="17" t="n"/>
      <c r="F257" s="17" t="n"/>
      <c r="G257" s="17" t="n"/>
    </row>
    <row r="258" ht="15.6" customHeight="1">
      <c r="A258" s="72" t="inlineStr">
        <is>
          <t>Revenue Items</t>
        </is>
      </c>
      <c r="B258" s="79" t="inlineStr">
        <is>
          <t>Accounting Package Name</t>
        </is>
      </c>
      <c r="C258" s="73" t="inlineStr">
        <is>
          <t>Select from pre-defined accounting packages on Accounting Package tab</t>
        </is>
      </c>
      <c r="D258" s="79" t="inlineStr">
        <is>
          <t>No</t>
        </is>
      </c>
      <c r="E258" s="17" t="n"/>
      <c r="F258" s="17" t="n"/>
      <c r="G258" s="17" t="n"/>
    </row>
    <row r="259" ht="15.6" customHeight="1">
      <c r="A259" s="72" t="inlineStr">
        <is>
          <t>Revenue Items</t>
        </is>
      </c>
      <c r="B259" s="79" t="inlineStr">
        <is>
          <t>Debit GL Account Number</t>
        </is>
      </c>
      <c r="C259" s="73" t="inlineStr">
        <is>
          <t>Number of the Debit GL Account</t>
        </is>
      </c>
      <c r="D259" s="79" t="inlineStr">
        <is>
          <t>No</t>
        </is>
      </c>
      <c r="E259" s="17" t="n"/>
      <c r="F259" s="17" t="n"/>
      <c r="G259" s="17" t="n"/>
    </row>
    <row r="260" ht="15.6" customHeight="1">
      <c r="A260" s="72" t="inlineStr">
        <is>
          <t>Revenue Items</t>
        </is>
      </c>
      <c r="B260" s="79" t="inlineStr">
        <is>
          <t>Credit GL Account Number</t>
        </is>
      </c>
      <c r="C260" s="73" t="inlineStr">
        <is>
          <t>Number of the Credit GL Account</t>
        </is>
      </c>
      <c r="D260" s="79" t="inlineStr">
        <is>
          <t>No</t>
        </is>
      </c>
      <c r="E260" s="17" t="n"/>
      <c r="F260" s="17" t="n"/>
      <c r="G260" s="17" t="n"/>
    </row>
    <row r="261" ht="15.6" customHeight="1">
      <c r="A261" s="72" t="inlineStr">
        <is>
          <t>Revenue Items</t>
        </is>
      </c>
      <c r="B261" s="79" t="inlineStr">
        <is>
          <t>Active Y/N</t>
        </is>
      </c>
      <c r="C261" s="73" t="inlineStr">
        <is>
          <t xml:space="preserve">Do you currently use this revenue item? </t>
        </is>
      </c>
      <c r="D261" s="80" t="inlineStr">
        <is>
          <t>Yes</t>
        </is>
      </c>
      <c r="E261" s="17" t="n"/>
      <c r="F261" s="17" t="n"/>
      <c r="G261" s="17" t="n"/>
    </row>
    <row r="262" ht="15.6" customHeight="1">
      <c r="A262" s="72" t="inlineStr">
        <is>
          <t>Revenue Items</t>
        </is>
      </c>
      <c r="B262" s="79" t="inlineStr">
        <is>
          <t>Invoice Message</t>
        </is>
      </c>
      <c r="C262" s="73" t="inlineStr">
        <is>
          <t>Verbiage to be displayed on the Invoice</t>
        </is>
      </c>
      <c r="D262" s="80" t="n"/>
      <c r="E262" s="17" t="n"/>
      <c r="F262" s="17" t="n"/>
      <c r="G262" s="17" t="n"/>
    </row>
    <row r="263" ht="15.6" customFormat="1" customHeight="1" s="19">
      <c r="A263" s="76" t="n"/>
      <c r="B263" s="78" t="n"/>
      <c r="C263" s="77" t="n"/>
      <c r="D263" s="78" t="n"/>
      <c r="E263" s="18" t="n"/>
      <c r="F263" s="18" t="n"/>
      <c r="G263" s="18" t="n"/>
    </row>
    <row r="264" ht="31.2" customHeight="1">
      <c r="A264" s="71" t="inlineStr">
        <is>
          <t>Billing</t>
        </is>
      </c>
      <c r="B264" s="79" t="inlineStr">
        <is>
          <t>Profile ID</t>
        </is>
      </c>
      <c r="C264" s="73" t="inlineStr">
        <is>
          <t>Profile ID number of the profile to which the billing is tied to. (The profile which the invoice is tied to.)</t>
        </is>
      </c>
      <c r="D264" s="74" t="inlineStr">
        <is>
          <t>Yes</t>
        </is>
      </c>
      <c r="E264" s="17" t="n"/>
      <c r="F264" s="17" t="n"/>
      <c r="G264" s="17" t="n"/>
    </row>
    <row r="265" ht="15.6" customHeight="1">
      <c r="A265" s="72" t="inlineStr">
        <is>
          <t>Billing</t>
        </is>
      </c>
      <c r="B265" s="79" t="inlineStr">
        <is>
          <t>Revenue Item Name</t>
        </is>
      </c>
      <c r="C265" s="73" t="inlineStr">
        <is>
          <t>Name of the Revenue Item</t>
        </is>
      </c>
      <c r="D265" s="74" t="inlineStr">
        <is>
          <t>Yes</t>
        </is>
      </c>
      <c r="E265" s="17" t="n"/>
      <c r="F265" s="17" t="n"/>
      <c r="G265" s="17" t="n"/>
    </row>
    <row r="266" ht="15.6" customHeight="1">
      <c r="A266" s="72" t="inlineStr">
        <is>
          <t>Billing</t>
        </is>
      </c>
      <c r="B266" s="79" t="inlineStr">
        <is>
          <t>Line Item Description</t>
        </is>
      </c>
      <c r="C266" s="73" t="inlineStr">
        <is>
          <t>Description of line item, to be printed on the invoice</t>
        </is>
      </c>
      <c r="D266" s="74" t="inlineStr">
        <is>
          <t>Yes</t>
        </is>
      </c>
      <c r="E266" s="17" t="n"/>
      <c r="F266" s="17" t="n"/>
      <c r="G266" s="17" t="n"/>
    </row>
    <row r="267" ht="15.6" customHeight="1">
      <c r="A267" s="72" t="inlineStr">
        <is>
          <t>Billing</t>
        </is>
      </c>
      <c r="B267" s="79" t="inlineStr">
        <is>
          <t>Anchor Month</t>
        </is>
      </c>
      <c r="C267" s="73" t="inlineStr">
        <is>
          <t xml:space="preserve">Month that billing is generated (Renewal month for this billing) (1-12) </t>
        </is>
      </c>
      <c r="D267" s="74" t="inlineStr">
        <is>
          <t>Yes</t>
        </is>
      </c>
      <c r="E267" s="17" t="n"/>
      <c r="F267" s="17" t="n"/>
      <c r="G267" s="17" t="n"/>
    </row>
    <row r="268" ht="15.6" customHeight="1">
      <c r="A268" s="72" t="inlineStr">
        <is>
          <t>Billing</t>
        </is>
      </c>
      <c r="B268" s="79" t="inlineStr">
        <is>
          <t>Anchor Day</t>
        </is>
      </c>
      <c r="C268" s="73" t="inlineStr">
        <is>
          <t>Day of month that Billings are generated (1-31)</t>
        </is>
      </c>
      <c r="D268" s="74" t="inlineStr">
        <is>
          <t>Yes</t>
        </is>
      </c>
      <c r="E268" s="17" t="n"/>
      <c r="F268" s="17" t="n"/>
      <c r="G268" s="17" t="n"/>
    </row>
    <row r="269" ht="15.6" customHeight="1">
      <c r="A269" s="72" t="inlineStr">
        <is>
          <t>Billing</t>
        </is>
      </c>
      <c r="B269" s="79" t="inlineStr">
        <is>
          <t>Starting Year</t>
        </is>
      </c>
      <c r="C269" s="73" t="inlineStr">
        <is>
          <t>Year to start billing</t>
        </is>
      </c>
      <c r="D269" s="74" t="inlineStr">
        <is>
          <t>Yes</t>
        </is>
      </c>
      <c r="E269" s="17" t="n"/>
      <c r="F269" s="17" t="n"/>
      <c r="G269" s="17" t="n"/>
    </row>
    <row r="270" ht="31.2" customHeight="1">
      <c r="A270" s="72" t="inlineStr">
        <is>
          <t>Billing</t>
        </is>
      </c>
      <c r="B270" s="79" t="inlineStr">
        <is>
          <t>Cycles Per Year</t>
        </is>
      </c>
      <c r="C270" s="73" t="inlineStr">
        <is>
          <t xml:space="preserve">Number of times per year Billings are invoiced (1=annual, 2=semi-annual, 4=quarterly, 12=monthly) (1,2,4,12) </t>
        </is>
      </c>
      <c r="D270" s="74" t="inlineStr">
        <is>
          <t>Yes</t>
        </is>
      </c>
      <c r="E270" s="17" t="n"/>
      <c r="F270" s="17" t="n"/>
      <c r="G270" s="17" t="n"/>
    </row>
    <row r="271" ht="15.6" customHeight="1">
      <c r="A271" s="72" t="inlineStr">
        <is>
          <t>Billing</t>
        </is>
      </c>
      <c r="B271" s="79" t="inlineStr">
        <is>
          <t>Amount Per Cycle</t>
        </is>
      </c>
      <c r="C271" s="73" t="inlineStr">
        <is>
          <t>Dues amount per Billing period (no commas or currency symbols)</t>
        </is>
      </c>
      <c r="D271" s="74" t="inlineStr">
        <is>
          <t>Yes</t>
        </is>
      </c>
      <c r="E271" s="17" t="n"/>
      <c r="F271" s="17" t="n"/>
      <c r="G271" s="17" t="n"/>
    </row>
    <row r="272" ht="15.6" customHeight="1">
      <c r="A272" s="72" t="inlineStr">
        <is>
          <t>Billing</t>
        </is>
      </c>
      <c r="B272" s="79" t="inlineStr">
        <is>
          <t>Inactive (Y/N)</t>
        </is>
      </c>
      <c r="C272" s="73" t="inlineStr">
        <is>
          <t>Is the Billing record Inactive?</t>
        </is>
      </c>
      <c r="D272" s="79" t="inlineStr">
        <is>
          <t>No</t>
        </is>
      </c>
      <c r="E272" s="17" t="n"/>
      <c r="F272" s="17" t="n"/>
      <c r="G272" s="17" t="n"/>
    </row>
    <row r="273" ht="15.6" customFormat="1" customHeight="1" s="19">
      <c r="A273" s="76" t="n"/>
      <c r="B273" s="78" t="n"/>
      <c r="C273" s="77" t="n"/>
      <c r="D273" s="78" t="n"/>
      <c r="E273" s="18" t="n"/>
      <c r="F273" s="18" t="n"/>
      <c r="G273" s="18" t="n"/>
    </row>
    <row r="274" ht="15.6" customHeight="1">
      <c r="A274" s="71" t="inlineStr">
        <is>
          <t>Invoices</t>
        </is>
      </c>
      <c r="B274" s="79" t="inlineStr">
        <is>
          <t>Invoice Number</t>
        </is>
      </c>
      <c r="C274" s="73" t="inlineStr">
        <is>
          <t>Invoice number</t>
        </is>
      </c>
      <c r="D274" s="74" t="inlineStr">
        <is>
          <t>Yes</t>
        </is>
      </c>
      <c r="E274" s="17" t="n"/>
      <c r="F274" s="17" t="n"/>
      <c r="G274" s="17" t="n"/>
    </row>
    <row r="275" ht="15.6" customHeight="1">
      <c r="A275" s="72" t="inlineStr">
        <is>
          <t>Invoices</t>
        </is>
      </c>
      <c r="B275" s="79" t="inlineStr">
        <is>
          <t>Profile ID</t>
        </is>
      </c>
      <c r="C275" s="73" t="inlineStr">
        <is>
          <t>ID of profile to which the invoice is tied</t>
        </is>
      </c>
      <c r="D275" s="74" t="inlineStr">
        <is>
          <t>Yes</t>
        </is>
      </c>
      <c r="E275" s="17" t="n"/>
      <c r="F275" s="17" t="n"/>
      <c r="G275" s="17" t="n"/>
    </row>
    <row r="276" ht="15.6" customHeight="1">
      <c r="A276" s="72" t="inlineStr">
        <is>
          <t>Invoices</t>
        </is>
      </c>
      <c r="B276" s="79" t="inlineStr">
        <is>
          <t>Revenue Item Name</t>
        </is>
      </c>
      <c r="C276" s="73" t="inlineStr">
        <is>
          <t>Name of the Revenue Item used on the Line Item</t>
        </is>
      </c>
      <c r="D276" s="74" t="inlineStr">
        <is>
          <t>Yes</t>
        </is>
      </c>
      <c r="E276" s="17" t="n"/>
      <c r="F276" s="17" t="n"/>
      <c r="G276" s="17" t="n"/>
    </row>
    <row r="277" ht="28.8" customHeight="1">
      <c r="A277" s="72" t="inlineStr">
        <is>
          <t>Invoices</t>
        </is>
      </c>
      <c r="B277" s="79" t="inlineStr">
        <is>
          <t>Line Item Description</t>
        </is>
      </c>
      <c r="C277" s="73" t="inlineStr">
        <is>
          <t>Description of line item, to be printed on the invoice (is tied to the Revene Item. You cannot have more then one description for a Revenue Item)</t>
        </is>
      </c>
      <c r="D277" s="74" t="inlineStr">
        <is>
          <t>Yes</t>
        </is>
      </c>
      <c r="E277" s="17" t="n"/>
      <c r="F277" s="17" t="n"/>
      <c r="G277" s="17" t="n"/>
    </row>
    <row r="278" ht="15.6" customHeight="1">
      <c r="A278" s="72" t="inlineStr">
        <is>
          <t>Invoices</t>
        </is>
      </c>
      <c r="B278" s="79" t="inlineStr">
        <is>
          <t>Amount</t>
        </is>
      </c>
      <c r="C278" s="73" t="inlineStr">
        <is>
          <t>Line Item Amount (no commas or currency symbols)</t>
        </is>
      </c>
      <c r="D278" s="74" t="inlineStr">
        <is>
          <t>Yes</t>
        </is>
      </c>
      <c r="E278" s="17" t="n"/>
      <c r="F278" s="17" t="n"/>
      <c r="G278" s="17" t="n"/>
    </row>
    <row r="279" ht="15.6" customHeight="1">
      <c r="A279" s="72" t="inlineStr">
        <is>
          <t>Invoices</t>
        </is>
      </c>
      <c r="B279" s="73" t="inlineStr">
        <is>
          <t>Taxable (Y/N)</t>
        </is>
      </c>
      <c r="C279" s="73" t="inlineStr">
        <is>
          <t>Taxable (Y/N)</t>
        </is>
      </c>
      <c r="D279" s="74" t="inlineStr">
        <is>
          <t>Yes</t>
        </is>
      </c>
      <c r="E279" s="17" t="n"/>
      <c r="F279" s="17" t="n"/>
      <c r="G279" s="17" t="n"/>
    </row>
    <row r="280" ht="15.6" customHeight="1">
      <c r="A280" s="72" t="inlineStr">
        <is>
          <t>Invoices</t>
        </is>
      </c>
      <c r="B280" s="79" t="inlineStr">
        <is>
          <t>Invoice Date</t>
        </is>
      </c>
      <c r="C280" s="73" t="inlineStr">
        <is>
          <t>Date the invoice was created</t>
        </is>
      </c>
      <c r="D280" s="74" t="inlineStr">
        <is>
          <t>Yes</t>
        </is>
      </c>
      <c r="E280" s="17" t="n"/>
      <c r="F280" s="17" t="n"/>
      <c r="G280" s="17" t="n"/>
    </row>
    <row r="281" ht="15.6" customHeight="1">
      <c r="A281" s="72" t="inlineStr">
        <is>
          <t>Invoices</t>
        </is>
      </c>
      <c r="B281" s="79" t="inlineStr">
        <is>
          <t>Date Due</t>
        </is>
      </c>
      <c r="C281" s="73" t="inlineStr">
        <is>
          <t>Date the invoice is due</t>
        </is>
      </c>
      <c r="D281" s="74" t="inlineStr">
        <is>
          <t>Yes</t>
        </is>
      </c>
      <c r="E281" s="17" t="n"/>
      <c r="F281" s="17" t="n"/>
      <c r="G281" s="17" t="n"/>
    </row>
    <row r="282" ht="15.6" customHeight="1">
      <c r="A282" s="72" t="inlineStr">
        <is>
          <t>Invoices</t>
        </is>
      </c>
      <c r="B282" s="79" t="inlineStr">
        <is>
          <t>Service Period Start Date</t>
        </is>
      </c>
      <c r="C282" s="73" t="inlineStr">
        <is>
          <t>Start date of service period covered by the invoice</t>
        </is>
      </c>
      <c r="D282" s="79" t="inlineStr">
        <is>
          <t>No</t>
        </is>
      </c>
      <c r="E282" s="17" t="n"/>
      <c r="F282" s="17" t="n"/>
      <c r="G282" s="17" t="n"/>
    </row>
    <row r="283" ht="15.6" customHeight="1">
      <c r="A283" s="72" t="inlineStr">
        <is>
          <t>Invoices</t>
        </is>
      </c>
      <c r="B283" s="79" t="inlineStr">
        <is>
          <t>Service Period End Date</t>
        </is>
      </c>
      <c r="C283" s="73" t="inlineStr">
        <is>
          <t>End date of service period covered by the invoice</t>
        </is>
      </c>
      <c r="D283" s="79" t="inlineStr">
        <is>
          <t>No</t>
        </is>
      </c>
      <c r="E283" s="17" t="n"/>
      <c r="F283" s="17" t="n"/>
      <c r="G283" s="17" t="n"/>
    </row>
    <row r="284" ht="15.6" customHeight="1">
      <c r="A284" s="72" t="inlineStr">
        <is>
          <t>Invoices</t>
        </is>
      </c>
      <c r="B284" s="79" t="inlineStr">
        <is>
          <t>Payment Amount</t>
        </is>
      </c>
      <c r="C284" s="73" t="inlineStr">
        <is>
          <t>Payment amount (no commas or currency symbols)</t>
        </is>
      </c>
      <c r="D284" s="74" t="inlineStr">
        <is>
          <t>Yes</t>
        </is>
      </c>
      <c r="E284" s="17" t="n"/>
      <c r="F284" s="17" t="n"/>
      <c r="G284" s="17" t="n"/>
    </row>
    <row r="285" ht="15.6" customHeight="1">
      <c r="A285" s="72" t="inlineStr">
        <is>
          <t>Invoices</t>
        </is>
      </c>
      <c r="B285" s="79" t="inlineStr">
        <is>
          <t>Payment Date</t>
        </is>
      </c>
      <c r="C285" s="73" t="inlineStr">
        <is>
          <t>Payment date</t>
        </is>
      </c>
      <c r="D285" s="74" t="inlineStr">
        <is>
          <t>Yes</t>
        </is>
      </c>
      <c r="E285" s="17" t="n"/>
      <c r="F285" s="17" t="n"/>
      <c r="G285" s="17" t="n"/>
    </row>
    <row r="286" ht="15.6" customHeight="1">
      <c r="A286" s="72" t="inlineStr">
        <is>
          <t>Invoices</t>
        </is>
      </c>
      <c r="B286" s="79" t="inlineStr">
        <is>
          <t>Payment Type Name</t>
        </is>
      </c>
      <c r="C286" s="73" t="inlineStr">
        <is>
          <t>ID of the Payment type (Cash, Check, Credit Card)</t>
        </is>
      </c>
      <c r="D286" s="74" t="inlineStr">
        <is>
          <t>Yes</t>
        </is>
      </c>
      <c r="E286" s="17" t="n"/>
      <c r="F286" s="17" t="n"/>
      <c r="G286" s="17" t="n"/>
    </row>
    <row r="287" ht="15.6" customHeight="1">
      <c r="A287" s="72" t="inlineStr">
        <is>
          <t>Invoices</t>
        </is>
      </c>
      <c r="B287" s="79" t="inlineStr">
        <is>
          <t>Reference Number</t>
        </is>
      </c>
      <c r="C287" s="73" t="inlineStr">
        <is>
          <t>Optional additional reference number</t>
        </is>
      </c>
      <c r="D287" s="79" t="inlineStr">
        <is>
          <t>No</t>
        </is>
      </c>
      <c r="E287" s="17" t="n"/>
      <c r="F287" s="17" t="n"/>
      <c r="G287" s="17" t="n"/>
    </row>
    <row r="288" ht="15.6" customHeight="1">
      <c r="A288" s="72" t="inlineStr">
        <is>
          <t>Invoices</t>
        </is>
      </c>
      <c r="B288" s="79" t="inlineStr">
        <is>
          <t>Check Num</t>
        </is>
      </c>
      <c r="C288" s="73" t="inlineStr">
        <is>
          <t>Check number</t>
        </is>
      </c>
      <c r="D288" s="79" t="inlineStr">
        <is>
          <t>No</t>
        </is>
      </c>
      <c r="E288" s="17" t="n"/>
      <c r="F288" s="17" t="n"/>
      <c r="G288" s="17" t="n"/>
    </row>
    <row r="289" ht="15.6" customHeight="1">
      <c r="A289" s="72" t="inlineStr">
        <is>
          <t>Invoices</t>
        </is>
      </c>
      <c r="B289" s="79" t="inlineStr">
        <is>
          <t>Memo</t>
        </is>
      </c>
      <c r="C289" s="73" t="inlineStr">
        <is>
          <t>Optional additional text memo field to print on invoice</t>
        </is>
      </c>
      <c r="D289" s="79" t="inlineStr">
        <is>
          <t>No</t>
        </is>
      </c>
      <c r="E289" s="17" t="n"/>
      <c r="F289" s="17" t="n"/>
      <c r="G289" s="17" t="n"/>
    </row>
    <row r="290" ht="15.6" customHeight="1">
      <c r="A290" s="72" t="n"/>
      <c r="B290" s="79" t="n"/>
      <c r="C290" s="73" t="n"/>
      <c r="D290" s="79" t="n"/>
      <c r="E290" s="17" t="n"/>
      <c r="F290" s="17" t="n"/>
      <c r="G290" s="17" t="n"/>
    </row>
    <row r="291" ht="15.6" customHeight="1">
      <c r="A291" s="72" t="n"/>
      <c r="B291" s="79" t="n"/>
      <c r="C291" s="73" t="n"/>
      <c r="D291" s="79" t="n"/>
      <c r="E291" s="17" t="n"/>
      <c r="F291" s="17" t="n"/>
      <c r="G291" s="17" t="n"/>
    </row>
    <row r="292" ht="15.6" customHeight="1">
      <c r="A292" s="72" t="n"/>
      <c r="B292" s="79" t="n"/>
      <c r="C292" s="73" t="n"/>
      <c r="D292" s="79" t="n"/>
      <c r="E292" s="17" t="n"/>
      <c r="F292" s="17" t="n"/>
      <c r="G292" s="17" t="n"/>
    </row>
    <row r="293" ht="15.6" customHeight="1">
      <c r="A293" s="72" t="n"/>
      <c r="B293" s="79" t="n"/>
      <c r="C293" s="73" t="n"/>
      <c r="D293" s="79" t="n"/>
      <c r="E293" s="17" t="n"/>
      <c r="F293" s="17" t="n"/>
      <c r="G293" s="17" t="n"/>
    </row>
    <row r="294" ht="15.6" customHeight="1">
      <c r="A294" s="72" t="n"/>
      <c r="B294" s="79" t="n"/>
      <c r="C294" s="73" t="n"/>
      <c r="D294" s="79" t="n"/>
      <c r="E294" s="17" t="n"/>
      <c r="F294" s="17" t="n"/>
      <c r="G294" s="17" t="n"/>
    </row>
    <row r="295" ht="15.6" customHeight="1">
      <c r="A295" s="72" t="n"/>
      <c r="B295" s="79" t="n"/>
      <c r="C295" s="73" t="n"/>
      <c r="D295" s="79" t="n"/>
      <c r="E295" s="17" t="n"/>
      <c r="F295" s="17" t="n"/>
      <c r="G295" s="17" t="n"/>
    </row>
    <row r="296" ht="15.6" customHeight="1">
      <c r="A296" s="72" t="n"/>
      <c r="B296" s="79" t="n"/>
      <c r="C296" s="73" t="n"/>
      <c r="D296" s="79" t="n"/>
      <c r="E296" s="17" t="n"/>
      <c r="F296" s="17" t="n"/>
      <c r="G296" s="17" t="n"/>
    </row>
    <row r="297" ht="15.6" customHeight="1">
      <c r="A297" s="72" t="n"/>
      <c r="B297" s="79" t="n"/>
      <c r="C297" s="73" t="n"/>
      <c r="D297" s="79" t="n"/>
      <c r="E297" s="17" t="n"/>
      <c r="F297" s="17" t="n"/>
      <c r="G297" s="17" t="n"/>
    </row>
    <row r="298" ht="15.6" customHeight="1">
      <c r="A298" s="72" t="n"/>
      <c r="B298" s="79" t="n"/>
      <c r="C298" s="73" t="n"/>
      <c r="D298" s="79" t="n"/>
      <c r="E298" s="17" t="n"/>
      <c r="F298" s="17" t="n"/>
      <c r="G298" s="17" t="n"/>
    </row>
    <row r="299" ht="15.6" customHeight="1">
      <c r="A299" s="72" t="n"/>
      <c r="B299" s="79" t="n"/>
      <c r="C299" s="73" t="n"/>
      <c r="D299" s="79" t="n"/>
      <c r="E299" s="17" t="n"/>
      <c r="F299" s="17" t="n"/>
      <c r="G299" s="17" t="n"/>
    </row>
    <row r="300" ht="15.6" customHeight="1">
      <c r="A300" s="72" t="n"/>
      <c r="B300" s="79" t="n"/>
      <c r="C300" s="73" t="n"/>
      <c r="D300" s="79" t="n"/>
      <c r="E300" s="17" t="n"/>
      <c r="F300" s="17" t="n"/>
      <c r="G300" s="17" t="n"/>
    </row>
    <row r="301" ht="15.6" customHeight="1">
      <c r="A301" s="72" t="n"/>
      <c r="B301" s="79" t="n"/>
      <c r="C301" s="73" t="n"/>
      <c r="D301" s="79" t="n"/>
      <c r="E301" s="17" t="n"/>
      <c r="F301" s="17" t="n"/>
      <c r="G301" s="17" t="n"/>
    </row>
    <row r="302" ht="15.6" customHeight="1">
      <c r="A302" s="72" t="n"/>
      <c r="B302" s="79" t="n"/>
      <c r="C302" s="73" t="n"/>
      <c r="D302" s="79" t="n"/>
      <c r="E302" s="17" t="n"/>
      <c r="F302" s="17" t="n"/>
      <c r="G302" s="17" t="n"/>
    </row>
    <row r="303" ht="15.6" customHeight="1">
      <c r="A303" s="72" t="n"/>
      <c r="B303" s="79" t="n"/>
      <c r="C303" s="73" t="n"/>
      <c r="D303" s="79" t="n"/>
      <c r="E303" s="17" t="n"/>
      <c r="F303" s="17" t="n"/>
      <c r="G303" s="17" t="n"/>
    </row>
    <row r="304" ht="15.6" customHeight="1">
      <c r="A304" s="72" t="n"/>
      <c r="B304" s="79" t="n"/>
      <c r="C304" s="73" t="n"/>
      <c r="D304" s="79" t="n"/>
      <c r="E304" s="17" t="n"/>
      <c r="F304" s="17" t="n"/>
      <c r="G304" s="17" t="n"/>
    </row>
    <row r="305" ht="15.6" customHeight="1">
      <c r="A305" s="72" t="n"/>
      <c r="B305" s="79" t="n"/>
      <c r="C305" s="73" t="n"/>
      <c r="D305" s="79" t="n"/>
      <c r="E305" s="17" t="n"/>
      <c r="F305" s="17" t="n"/>
      <c r="G305" s="17" t="n"/>
    </row>
    <row r="306" ht="15.6" customHeight="1">
      <c r="A306" s="72" t="n"/>
      <c r="B306" s="79" t="n"/>
      <c r="C306" s="73" t="n"/>
      <c r="D306" s="79" t="n"/>
      <c r="E306" s="17" t="n"/>
      <c r="F306" s="17" t="n"/>
      <c r="G306" s="17" t="n"/>
    </row>
    <row r="307" ht="15.6" customHeight="1">
      <c r="A307" s="72" t="n"/>
      <c r="B307" s="79" t="n"/>
      <c r="C307" s="73" t="n"/>
      <c r="D307" s="79" t="n"/>
      <c r="E307" s="17" t="n"/>
      <c r="F307" s="17" t="n"/>
      <c r="G307" s="17" t="n"/>
    </row>
    <row r="308" ht="15.6" customHeight="1">
      <c r="A308" s="72" t="n"/>
      <c r="B308" s="79" t="n"/>
      <c r="C308" s="73" t="n"/>
      <c r="D308" s="79" t="n"/>
      <c r="E308" s="17" t="n"/>
      <c r="F308" s="17" t="n"/>
      <c r="G308" s="17" t="n"/>
    </row>
    <row r="309" ht="15.6" customHeight="1">
      <c r="A309" s="72" t="n"/>
      <c r="B309" s="79" t="n"/>
      <c r="C309" s="73" t="n"/>
      <c r="D309" s="79" t="n"/>
      <c r="E309" s="17" t="n"/>
      <c r="F309" s="17" t="n"/>
      <c r="G309" s="17" t="n"/>
    </row>
    <row r="310" ht="15.6" customHeight="1">
      <c r="A310" s="72" t="n"/>
      <c r="B310" s="79" t="n"/>
      <c r="C310" s="73" t="n"/>
      <c r="D310" s="79" t="n"/>
      <c r="E310" s="17" t="n"/>
      <c r="F310" s="17" t="n"/>
      <c r="G310" s="17" t="n"/>
    </row>
    <row r="311" ht="15.6" customHeight="1">
      <c r="A311" s="72" t="n"/>
      <c r="B311" s="79" t="n"/>
      <c r="C311" s="73" t="n"/>
      <c r="D311" s="79" t="n"/>
      <c r="E311" s="17" t="n"/>
      <c r="F311" s="17" t="n"/>
      <c r="G311" s="17" t="n"/>
    </row>
    <row r="312" ht="15.6" customHeight="1">
      <c r="A312" s="72" t="n"/>
      <c r="B312" s="79" t="n"/>
      <c r="C312" s="73" t="n"/>
      <c r="D312" s="79" t="n"/>
      <c r="E312" s="17" t="n"/>
      <c r="F312" s="17" t="n"/>
      <c r="G312" s="17" t="n"/>
    </row>
    <row r="313" ht="15.6" customHeight="1">
      <c r="A313" s="72" t="n"/>
      <c r="B313" s="79" t="n"/>
      <c r="C313" s="73" t="n"/>
      <c r="D313" s="79" t="n"/>
      <c r="E313" s="17" t="n"/>
      <c r="F313" s="17" t="n"/>
      <c r="G313" s="17" t="n"/>
    </row>
    <row r="314" ht="15.6" customHeight="1">
      <c r="A314" s="72" t="n"/>
      <c r="B314" s="79" t="n"/>
      <c r="C314" s="73" t="n"/>
      <c r="D314" s="79" t="n"/>
      <c r="E314" s="17" t="n"/>
      <c r="F314" s="17" t="n"/>
      <c r="G314" s="17" t="n"/>
    </row>
    <row r="315" ht="15.6" customHeight="1">
      <c r="A315" s="72" t="n"/>
      <c r="B315" s="79" t="n"/>
      <c r="C315" s="73" t="n"/>
      <c r="D315" s="79" t="n"/>
      <c r="E315" s="17" t="n"/>
      <c r="F315" s="17" t="n"/>
      <c r="G315" s="17" t="n"/>
    </row>
    <row r="316" ht="15.6" customHeight="1">
      <c r="A316" s="72" t="n"/>
      <c r="B316" s="79" t="n"/>
      <c r="C316" s="73" t="n"/>
      <c r="D316" s="79" t="n"/>
      <c r="E316" s="17" t="n"/>
      <c r="F316" s="17" t="n"/>
      <c r="G316" s="17" t="n"/>
    </row>
    <row r="317" ht="15.6" customHeight="1">
      <c r="A317" s="72" t="n"/>
      <c r="B317" s="79" t="n"/>
      <c r="C317" s="73" t="n"/>
      <c r="D317" s="79" t="n"/>
      <c r="E317" s="17" t="n"/>
      <c r="F317" s="17" t="n"/>
      <c r="G317" s="17" t="n"/>
    </row>
    <row r="318" ht="15.6" customHeight="1">
      <c r="A318" s="72" t="n"/>
      <c r="B318" s="79" t="n"/>
      <c r="C318" s="73" t="n"/>
      <c r="D318" s="79" t="n"/>
      <c r="E318" s="17" t="n"/>
      <c r="F318" s="17" t="n"/>
      <c r="G318" s="17" t="n"/>
    </row>
    <row r="319" ht="15.6" customHeight="1">
      <c r="A319" s="72" t="n"/>
      <c r="B319" s="79" t="n"/>
      <c r="C319" s="73" t="n"/>
      <c r="D319" s="79" t="n"/>
      <c r="E319" s="17" t="n"/>
      <c r="F319" s="17" t="n"/>
      <c r="G319" s="17" t="n"/>
    </row>
    <row r="320" ht="15.6" customHeight="1">
      <c r="A320" s="72" t="n"/>
      <c r="B320" s="79" t="n"/>
      <c r="C320" s="73" t="n"/>
      <c r="D320" s="79" t="n"/>
      <c r="E320" s="17" t="n"/>
      <c r="F320" s="17" t="n"/>
      <c r="G320" s="17" t="n"/>
    </row>
    <row r="321" ht="15.6" customHeight="1">
      <c r="A321" s="72" t="n"/>
      <c r="B321" s="79" t="n"/>
      <c r="C321" s="73" t="n"/>
      <c r="D321" s="79" t="n"/>
      <c r="E321" s="17" t="n"/>
      <c r="F321" s="17" t="n"/>
      <c r="G321" s="17" t="n"/>
    </row>
    <row r="322" ht="15.6" customHeight="1">
      <c r="A322" s="72" t="n"/>
      <c r="B322" s="79" t="n"/>
      <c r="C322" s="73" t="n"/>
      <c r="D322" s="79" t="n"/>
      <c r="E322" s="17" t="n"/>
      <c r="F322" s="17" t="n"/>
      <c r="G322" s="17" t="n"/>
    </row>
    <row r="323" ht="15.6" customHeight="1">
      <c r="A323" s="72" t="n"/>
      <c r="B323" s="79" t="n"/>
      <c r="C323" s="73" t="n"/>
      <c r="D323" s="79" t="n"/>
      <c r="E323" s="17" t="n"/>
      <c r="F323" s="17" t="n"/>
      <c r="G323" s="17" t="n"/>
    </row>
    <row r="324" ht="15.6" customHeight="1">
      <c r="A324" s="72" t="n"/>
      <c r="B324" s="79" t="n"/>
      <c r="C324" s="73" t="n"/>
      <c r="D324" s="79" t="n"/>
      <c r="E324" s="17" t="n"/>
      <c r="F324" s="17" t="n"/>
      <c r="G324" s="17" t="n"/>
    </row>
    <row r="325" ht="15.6" customHeight="1">
      <c r="A325" s="72" t="n"/>
      <c r="B325" s="79" t="n"/>
      <c r="C325" s="73" t="n"/>
      <c r="D325" s="79" t="n"/>
      <c r="E325" s="17" t="n"/>
      <c r="F325" s="17" t="n"/>
      <c r="G325" s="17" t="n"/>
    </row>
    <row r="326" ht="15.6" customHeight="1">
      <c r="A326" s="72" t="n"/>
      <c r="B326" s="79" t="n"/>
      <c r="C326" s="73" t="n"/>
      <c r="D326" s="79" t="n"/>
      <c r="E326" s="17" t="n"/>
      <c r="F326" s="17" t="n"/>
      <c r="G326" s="17" t="n"/>
    </row>
    <row r="327" ht="15.6" customHeight="1">
      <c r="A327" s="72" t="n"/>
      <c r="B327" s="79" t="n"/>
      <c r="C327" s="73" t="n"/>
      <c r="D327" s="79" t="n"/>
      <c r="E327" s="17" t="n"/>
      <c r="F327" s="17" t="n"/>
      <c r="G327" s="17" t="n"/>
    </row>
    <row r="328" ht="15.6" customHeight="1">
      <c r="A328" s="72" t="n"/>
      <c r="B328" s="79" t="n"/>
      <c r="C328" s="73" t="n"/>
      <c r="D328" s="79" t="n"/>
      <c r="E328" s="17" t="n"/>
      <c r="F328" s="17" t="n"/>
      <c r="G328" s="17" t="n"/>
    </row>
    <row r="329" ht="15.6" customHeight="1">
      <c r="A329" s="72" t="n"/>
      <c r="B329" s="79" t="n"/>
      <c r="C329" s="73" t="n"/>
      <c r="D329" s="79" t="n"/>
      <c r="E329" s="17" t="n"/>
      <c r="F329" s="17" t="n"/>
      <c r="G329" s="17" t="n"/>
    </row>
    <row r="330" ht="15.6" customHeight="1">
      <c r="A330" s="72" t="n"/>
      <c r="B330" s="79" t="n"/>
      <c r="C330" s="73" t="n"/>
      <c r="D330" s="79" t="n"/>
      <c r="E330" s="17" t="n"/>
      <c r="F330" s="17" t="n"/>
      <c r="G330" s="17" t="n"/>
    </row>
    <row r="331" ht="15.6" customHeight="1">
      <c r="A331" s="72" t="n"/>
      <c r="B331" s="79" t="n"/>
      <c r="C331" s="73" t="n"/>
      <c r="D331" s="79" t="n"/>
      <c r="E331" s="17" t="n"/>
      <c r="F331" s="17" t="n"/>
      <c r="G331" s="17" t="n"/>
    </row>
    <row r="332" ht="15.6" customHeight="1">
      <c r="A332" s="72" t="n"/>
      <c r="B332" s="79" t="n"/>
      <c r="C332" s="73" t="n"/>
      <c r="D332" s="79" t="n"/>
      <c r="E332" s="17" t="n"/>
      <c r="F332" s="17" t="n"/>
      <c r="G332" s="17" t="n"/>
    </row>
    <row r="333" ht="15.6" customHeight="1">
      <c r="A333" s="72" t="n"/>
      <c r="B333" s="79" t="n"/>
      <c r="C333" s="73" t="n"/>
      <c r="D333" s="79" t="n"/>
      <c r="E333" s="17" t="n"/>
      <c r="F333" s="17" t="n"/>
      <c r="G333" s="17" t="n"/>
    </row>
    <row r="334" ht="15.6" customHeight="1">
      <c r="A334" s="72" t="n"/>
      <c r="B334" s="79" t="n"/>
      <c r="C334" s="73" t="n"/>
      <c r="D334" s="79" t="n"/>
      <c r="E334" s="17" t="n"/>
      <c r="F334" s="17" t="n"/>
      <c r="G334" s="17" t="n"/>
    </row>
    <row r="335" ht="15.6" customHeight="1">
      <c r="A335" s="72" t="n"/>
      <c r="B335" s="79" t="n"/>
      <c r="C335" s="73" t="n"/>
      <c r="D335" s="79" t="n"/>
      <c r="E335" s="17" t="n"/>
      <c r="F335" s="17" t="n"/>
      <c r="G335" s="17" t="n"/>
    </row>
    <row r="336" ht="15.6" customHeight="1">
      <c r="A336" s="72" t="n"/>
      <c r="B336" s="79" t="n"/>
      <c r="C336" s="73" t="n"/>
      <c r="D336" s="79" t="n"/>
      <c r="E336" s="17" t="n"/>
      <c r="F336" s="17" t="n"/>
      <c r="G336" s="17" t="n"/>
    </row>
    <row r="337" ht="15.6" customHeight="1">
      <c r="A337" s="72" t="n"/>
      <c r="B337" s="79" t="n"/>
      <c r="C337" s="73" t="n"/>
      <c r="D337" s="79" t="n"/>
      <c r="E337" s="17" t="n"/>
      <c r="F337" s="17" t="n"/>
      <c r="G337" s="17" t="n"/>
    </row>
    <row r="338" ht="15.6" customHeight="1">
      <c r="A338" s="72" t="n"/>
      <c r="B338" s="79" t="n"/>
      <c r="C338" s="73" t="n"/>
      <c r="D338" s="79" t="n"/>
      <c r="E338" s="17" t="n"/>
      <c r="F338" s="17" t="n"/>
      <c r="G338" s="17" t="n"/>
    </row>
    <row r="339" ht="15.6" customHeight="1">
      <c r="A339" s="72" t="n"/>
      <c r="B339" s="79" t="n"/>
      <c r="C339" s="73" t="n"/>
      <c r="D339" s="79" t="n"/>
      <c r="E339" s="17" t="n"/>
      <c r="F339" s="17" t="n"/>
      <c r="G339" s="17" t="n"/>
    </row>
    <row r="340" ht="15.6" customHeight="1">
      <c r="A340" s="72" t="n"/>
      <c r="B340" s="79" t="n"/>
      <c r="C340" s="73" t="n"/>
      <c r="D340" s="79" t="n"/>
      <c r="E340" s="17" t="n"/>
      <c r="F340" s="17" t="n"/>
      <c r="G340" s="17" t="n"/>
    </row>
    <row r="341" ht="15.6" customHeight="1">
      <c r="A341" s="72" t="n"/>
      <c r="B341" s="79" t="n"/>
      <c r="C341" s="73" t="n"/>
      <c r="D341" s="79" t="n"/>
      <c r="E341" s="17" t="n"/>
      <c r="F341" s="17" t="n"/>
      <c r="G341" s="17" t="n"/>
    </row>
    <row r="342" ht="15.6" customHeight="1">
      <c r="A342" s="72" t="n"/>
      <c r="B342" s="79" t="n"/>
      <c r="C342" s="73" t="n"/>
      <c r="D342" s="79" t="n"/>
      <c r="E342" s="17" t="n"/>
      <c r="F342" s="17" t="n"/>
      <c r="G342" s="17" t="n"/>
    </row>
    <row r="343" ht="15.6" customHeight="1">
      <c r="A343" s="72" t="n"/>
      <c r="B343" s="79" t="n"/>
      <c r="C343" s="73" t="n"/>
      <c r="D343" s="79" t="n"/>
      <c r="E343" s="17" t="n"/>
      <c r="F343" s="17" t="n"/>
      <c r="G343" s="17" t="n"/>
    </row>
    <row r="344" ht="15.6" customHeight="1">
      <c r="A344" s="72" t="n"/>
      <c r="B344" s="79" t="n"/>
      <c r="C344" s="73" t="n"/>
      <c r="D344" s="79" t="n"/>
      <c r="E344" s="17" t="n"/>
      <c r="F344" s="17" t="n"/>
      <c r="G344" s="17" t="n"/>
    </row>
    <row r="345" ht="15.6" customHeight="1">
      <c r="A345" s="72" t="n"/>
      <c r="B345" s="79" t="n"/>
      <c r="C345" s="73" t="n"/>
      <c r="D345" s="79" t="n"/>
      <c r="E345" s="17" t="n"/>
      <c r="F345" s="17" t="n"/>
      <c r="G345" s="17" t="n"/>
    </row>
    <row r="346" ht="15.6" customHeight="1">
      <c r="A346" s="72" t="n"/>
      <c r="B346" s="79" t="n"/>
      <c r="C346" s="73" t="n"/>
      <c r="D346" s="79" t="n"/>
      <c r="E346" s="17" t="n"/>
      <c r="F346" s="17" t="n"/>
      <c r="G346" s="17" t="n"/>
    </row>
    <row r="347" ht="15.6" customHeight="1">
      <c r="A347" s="72" t="n"/>
      <c r="B347" s="79" t="n"/>
      <c r="C347" s="73" t="n"/>
      <c r="D347" s="79" t="n"/>
      <c r="E347" s="17" t="n"/>
      <c r="F347" s="17" t="n"/>
      <c r="G347" s="17" t="n"/>
    </row>
    <row r="348" ht="15.6" customHeight="1">
      <c r="A348" s="72" t="n"/>
      <c r="B348" s="79" t="n"/>
      <c r="C348" s="73" t="n"/>
      <c r="D348" s="79" t="n"/>
      <c r="E348" s="17" t="n"/>
      <c r="F348" s="17" t="n"/>
      <c r="G348" s="17" t="n"/>
    </row>
    <row r="349" ht="15.6" customHeight="1">
      <c r="A349" s="72" t="n"/>
      <c r="B349" s="79" t="n"/>
      <c r="C349" s="73" t="n"/>
      <c r="D349" s="79" t="n"/>
      <c r="E349" s="17" t="n"/>
      <c r="F349" s="17" t="n"/>
      <c r="G349" s="17" t="n"/>
    </row>
    <row r="350" ht="15.6" customHeight="1">
      <c r="A350" s="72" t="n"/>
      <c r="B350" s="79" t="n"/>
      <c r="C350" s="73" t="n"/>
      <c r="D350" s="79" t="n"/>
      <c r="E350" s="17" t="n"/>
      <c r="F350" s="17" t="n"/>
      <c r="G350" s="17" t="n"/>
    </row>
    <row r="351" ht="15.6" customHeight="1">
      <c r="A351" s="72" t="n"/>
      <c r="B351" s="79" t="n"/>
      <c r="C351" s="73" t="n"/>
      <c r="D351" s="79" t="n"/>
      <c r="E351" s="17" t="n"/>
      <c r="F351" s="17" t="n"/>
      <c r="G351" s="17" t="n"/>
    </row>
    <row r="352" ht="15.6" customHeight="1">
      <c r="A352" s="72" t="n"/>
      <c r="B352" s="79" t="n"/>
      <c r="C352" s="73" t="n"/>
      <c r="D352" s="79" t="n"/>
      <c r="E352" s="17" t="n"/>
      <c r="F352" s="17" t="n"/>
      <c r="G352" s="17" t="n"/>
    </row>
    <row r="353" ht="15.6" customHeight="1">
      <c r="A353" s="72" t="n"/>
      <c r="B353" s="79" t="n"/>
      <c r="C353" s="73" t="n"/>
      <c r="D353" s="79" t="n"/>
      <c r="E353" s="17" t="n"/>
      <c r="F353" s="17" t="n"/>
      <c r="G353" s="17" t="n"/>
    </row>
    <row r="354" ht="15.6" customHeight="1">
      <c r="A354" s="72" t="n"/>
      <c r="B354" s="79" t="n"/>
      <c r="C354" s="73" t="n"/>
      <c r="D354" s="79" t="n"/>
      <c r="E354" s="17" t="n"/>
      <c r="F354" s="17" t="n"/>
      <c r="G354" s="17" t="n"/>
    </row>
    <row r="355" ht="15.6" customHeight="1">
      <c r="A355" s="72" t="n"/>
      <c r="B355" s="79" t="n"/>
      <c r="C355" s="73" t="n"/>
      <c r="D355" s="79" t="n"/>
      <c r="E355" s="17" t="n"/>
      <c r="F355" s="17" t="n"/>
      <c r="G355" s="17" t="n"/>
    </row>
    <row r="356" ht="15.6" customHeight="1">
      <c r="A356" s="72" t="n"/>
      <c r="B356" s="79" t="n"/>
      <c r="C356" s="73" t="n"/>
      <c r="D356" s="79" t="n"/>
      <c r="E356" s="17" t="n"/>
      <c r="F356" s="17" t="n"/>
      <c r="G356" s="17" t="n"/>
    </row>
    <row r="357" ht="15.6" customHeight="1">
      <c r="A357" s="72" t="n"/>
      <c r="B357" s="79" t="n"/>
      <c r="C357" s="73" t="n"/>
      <c r="D357" s="79" t="n"/>
      <c r="E357" s="17" t="n"/>
      <c r="F357" s="17" t="n"/>
      <c r="G357" s="17" t="n"/>
    </row>
    <row r="358" ht="15.6" customHeight="1">
      <c r="A358" s="72" t="n"/>
      <c r="B358" s="79" t="n"/>
      <c r="C358" s="73" t="n"/>
      <c r="D358" s="79" t="n"/>
      <c r="E358" s="17" t="n"/>
      <c r="F358" s="17" t="n"/>
      <c r="G358" s="17" t="n"/>
    </row>
    <row r="359" ht="15.6" customHeight="1">
      <c r="A359" s="72" t="n"/>
      <c r="B359" s="79" t="n"/>
      <c r="C359" s="73" t="n"/>
      <c r="D359" s="79" t="n"/>
      <c r="E359" s="17" t="n"/>
      <c r="F359" s="17" t="n"/>
      <c r="G359" s="17" t="n"/>
    </row>
    <row r="360" ht="15.6" customHeight="1">
      <c r="A360" s="72" t="n"/>
      <c r="B360" s="79" t="n"/>
      <c r="C360" s="73" t="n"/>
      <c r="D360" s="79" t="n"/>
      <c r="E360" s="17" t="n"/>
      <c r="F360" s="17" t="n"/>
      <c r="G360" s="17" t="n"/>
    </row>
    <row r="361" ht="15.6" customHeight="1">
      <c r="A361" s="72" t="n"/>
      <c r="B361" s="79" t="n"/>
      <c r="C361" s="73" t="n"/>
      <c r="D361" s="79" t="n"/>
      <c r="E361" s="17" t="n"/>
      <c r="F361" s="17" t="n"/>
      <c r="G361" s="17" t="n"/>
    </row>
    <row r="362" ht="15.6" customHeight="1">
      <c r="A362" s="72" t="n"/>
      <c r="B362" s="79" t="n"/>
      <c r="C362" s="73" t="n"/>
      <c r="D362" s="79" t="n"/>
      <c r="E362" s="17" t="n"/>
      <c r="F362" s="17" t="n"/>
      <c r="G362" s="17" t="n"/>
    </row>
    <row r="363" ht="15.6" customHeight="1">
      <c r="A363" s="72" t="n"/>
      <c r="B363" s="79" t="n"/>
      <c r="C363" s="73" t="n"/>
      <c r="D363" s="79" t="n"/>
      <c r="E363" s="17" t="n"/>
      <c r="F363" s="17" t="n"/>
      <c r="G363" s="17" t="n"/>
    </row>
    <row r="364" ht="15.6" customHeight="1">
      <c r="A364" s="72" t="n"/>
      <c r="B364" s="79" t="n"/>
      <c r="C364" s="73" t="n"/>
      <c r="D364" s="79" t="n"/>
      <c r="E364" s="17" t="n"/>
      <c r="F364" s="17" t="n"/>
      <c r="G364" s="17" t="n"/>
    </row>
    <row r="365" ht="15.6" customHeight="1">
      <c r="A365" s="72" t="n"/>
      <c r="B365" s="79" t="n"/>
      <c r="C365" s="73" t="n"/>
      <c r="D365" s="79" t="n"/>
      <c r="E365" s="17" t="n"/>
      <c r="F365" s="17" t="n"/>
      <c r="G365" s="17" t="n"/>
    </row>
    <row r="366" ht="15.6" customHeight="1">
      <c r="A366" s="72" t="n"/>
      <c r="B366" s="79" t="n"/>
      <c r="C366" s="73" t="n"/>
      <c r="D366" s="79" t="n"/>
      <c r="E366" s="17" t="n"/>
      <c r="F366" s="17" t="n"/>
      <c r="G366" s="17" t="n"/>
    </row>
    <row r="367" ht="15.6" customHeight="1">
      <c r="A367" s="72" t="n"/>
      <c r="B367" s="79" t="n"/>
      <c r="C367" s="73" t="n"/>
      <c r="D367" s="79" t="n"/>
      <c r="E367" s="17" t="n"/>
      <c r="F367" s="17" t="n"/>
      <c r="G367" s="17" t="n"/>
    </row>
    <row r="368" ht="15.6" customHeight="1">
      <c r="A368" s="72" t="n"/>
      <c r="B368" s="79" t="n"/>
      <c r="C368" s="73" t="n"/>
      <c r="D368" s="79" t="n"/>
      <c r="E368" s="17" t="n"/>
      <c r="F368" s="17" t="n"/>
      <c r="G368" s="17" t="n"/>
    </row>
    <row r="369" ht="15.6" customHeight="1">
      <c r="A369" s="72" t="n"/>
      <c r="B369" s="79" t="n"/>
      <c r="C369" s="73" t="n"/>
      <c r="D369" s="79" t="n"/>
      <c r="E369" s="17" t="n"/>
      <c r="F369" s="17" t="n"/>
      <c r="G369" s="17" t="n"/>
    </row>
    <row r="370" ht="15.6" customHeight="1">
      <c r="A370" s="72" t="n"/>
      <c r="B370" s="79" t="n"/>
      <c r="C370" s="73" t="n"/>
      <c r="D370" s="79" t="n"/>
      <c r="E370" s="17" t="n"/>
      <c r="F370" s="17" t="n"/>
      <c r="G370" s="17" t="n"/>
    </row>
    <row r="371" ht="15.6" customHeight="1">
      <c r="A371" s="72" t="n"/>
      <c r="B371" s="79" t="n"/>
      <c r="C371" s="73" t="n"/>
      <c r="D371" s="79" t="n"/>
      <c r="E371" s="17" t="n"/>
      <c r="F371" s="17" t="n"/>
      <c r="G371" s="17" t="n"/>
    </row>
    <row r="372" ht="15.6" customHeight="1">
      <c r="A372" s="72" t="n"/>
      <c r="B372" s="79" t="n"/>
      <c r="C372" s="73" t="n"/>
      <c r="D372" s="79" t="n"/>
      <c r="E372" s="17" t="n"/>
      <c r="F372" s="17" t="n"/>
      <c r="G372" s="17" t="n"/>
    </row>
    <row r="373" ht="15.6" customHeight="1">
      <c r="A373" s="72" t="n"/>
      <c r="B373" s="79" t="n"/>
      <c r="C373" s="73" t="n"/>
      <c r="D373" s="79" t="n"/>
      <c r="E373" s="17" t="n"/>
      <c r="F373" s="17" t="n"/>
      <c r="G373" s="17" t="n"/>
    </row>
    <row r="374" ht="15.6" customHeight="1">
      <c r="A374" s="72" t="n"/>
      <c r="B374" s="79" t="n"/>
      <c r="C374" s="73" t="n"/>
      <c r="D374" s="79" t="n"/>
      <c r="E374" s="17" t="n"/>
      <c r="F374" s="17" t="n"/>
      <c r="G374" s="17" t="n"/>
    </row>
    <row r="375" ht="15.6" customHeight="1">
      <c r="A375" s="72" t="n"/>
      <c r="B375" s="79" t="n"/>
      <c r="C375" s="73" t="n"/>
      <c r="D375" s="79" t="n"/>
      <c r="E375" s="17" t="n"/>
      <c r="F375" s="17" t="n"/>
      <c r="G375" s="17" t="n"/>
    </row>
    <row r="376" ht="15.6" customHeight="1">
      <c r="A376" s="72" t="n"/>
      <c r="B376" s="79" t="n"/>
      <c r="C376" s="73" t="n"/>
      <c r="D376" s="79" t="n"/>
      <c r="E376" s="17" t="n"/>
      <c r="F376" s="17" t="n"/>
      <c r="G376" s="17" t="n"/>
    </row>
    <row r="377" ht="15.6" customHeight="1">
      <c r="A377" s="72" t="n"/>
      <c r="B377" s="79" t="n"/>
      <c r="C377" s="73" t="n"/>
      <c r="D377" s="79" t="n"/>
      <c r="E377" s="17" t="n"/>
      <c r="F377" s="17" t="n"/>
      <c r="G377" s="17" t="n"/>
    </row>
    <row r="378" ht="15.6" customHeight="1">
      <c r="A378" s="72" t="n"/>
      <c r="B378" s="79" t="n"/>
      <c r="C378" s="73" t="n"/>
      <c r="D378" s="79" t="n"/>
      <c r="E378" s="17" t="n"/>
      <c r="F378" s="17" t="n"/>
      <c r="G378" s="17" t="n"/>
    </row>
    <row r="379" ht="15.6" customHeight="1">
      <c r="A379" s="72" t="n"/>
      <c r="B379" s="79" t="n"/>
      <c r="C379" s="73" t="n"/>
      <c r="D379" s="79" t="n"/>
      <c r="E379" s="17" t="n"/>
      <c r="F379" s="17" t="n"/>
      <c r="G379" s="17" t="n"/>
    </row>
    <row r="380" ht="15.6" customHeight="1">
      <c r="A380" s="72" t="n"/>
      <c r="B380" s="79" t="n"/>
      <c r="C380" s="73" t="n"/>
      <c r="D380" s="79" t="n"/>
      <c r="E380" s="17" t="n"/>
      <c r="F380" s="17" t="n"/>
      <c r="G380" s="17" t="n"/>
    </row>
    <row r="381" ht="15.6" customHeight="1">
      <c r="A381" s="72" t="n"/>
      <c r="B381" s="79" t="n"/>
      <c r="C381" s="73" t="n"/>
      <c r="D381" s="79" t="n"/>
      <c r="E381" s="17" t="n"/>
      <c r="F381" s="17" t="n"/>
      <c r="G381" s="17" t="n"/>
    </row>
    <row r="382" ht="15.6" customHeight="1">
      <c r="A382" s="72" t="n"/>
      <c r="B382" s="79" t="n"/>
      <c r="C382" s="73" t="n"/>
      <c r="D382" s="79" t="n"/>
      <c r="E382" s="17" t="n"/>
      <c r="F382" s="17" t="n"/>
      <c r="G382" s="17" t="n"/>
    </row>
    <row r="383" ht="15.6" customHeight="1">
      <c r="A383" s="72" t="n"/>
      <c r="B383" s="79" t="n"/>
      <c r="C383" s="73" t="n"/>
      <c r="D383" s="79" t="n"/>
      <c r="E383" s="17" t="n"/>
      <c r="F383" s="17" t="n"/>
      <c r="G383" s="17" t="n"/>
    </row>
    <row r="384" ht="15.6" customHeight="1">
      <c r="A384" s="72" t="n"/>
      <c r="B384" s="79" t="n"/>
      <c r="C384" s="73" t="n"/>
      <c r="D384" s="79" t="n"/>
      <c r="E384" s="17" t="n"/>
      <c r="F384" s="17" t="n"/>
      <c r="G384" s="17" t="n"/>
    </row>
    <row r="385" ht="15.6" customHeight="1">
      <c r="A385" s="72" t="n"/>
      <c r="B385" s="79" t="n"/>
      <c r="C385" s="73" t="n"/>
      <c r="D385" s="79" t="n"/>
      <c r="E385" s="17" t="n"/>
      <c r="F385" s="17" t="n"/>
      <c r="G385" s="17" t="n"/>
    </row>
    <row r="386" ht="15.6" customHeight="1">
      <c r="A386" s="72" t="n"/>
      <c r="B386" s="79" t="n"/>
      <c r="C386" s="73" t="n"/>
      <c r="D386" s="79" t="n"/>
      <c r="E386" s="17" t="n"/>
      <c r="F386" s="17" t="n"/>
      <c r="G386" s="17" t="n"/>
    </row>
    <row r="387" ht="15.6" customHeight="1">
      <c r="A387" s="72" t="n"/>
      <c r="B387" s="79" t="n"/>
      <c r="C387" s="73" t="n"/>
      <c r="D387" s="79" t="n"/>
      <c r="E387" s="17" t="n"/>
      <c r="F387" s="17" t="n"/>
      <c r="G387" s="17" t="n"/>
    </row>
    <row r="388" ht="15.6" customHeight="1">
      <c r="A388" s="72" t="n"/>
      <c r="B388" s="79" t="n"/>
      <c r="C388" s="73" t="n"/>
      <c r="D388" s="79" t="n"/>
      <c r="E388" s="17" t="n"/>
      <c r="F388" s="17" t="n"/>
      <c r="G388" s="17" t="n"/>
    </row>
    <row r="389" ht="15.6" customHeight="1">
      <c r="A389" s="72" t="n"/>
      <c r="B389" s="79" t="n"/>
      <c r="C389" s="73" t="n"/>
      <c r="D389" s="79" t="n"/>
      <c r="E389" s="17" t="n"/>
      <c r="F389" s="17" t="n"/>
      <c r="G389" s="17" t="n"/>
    </row>
    <row r="390" ht="15.6" customHeight="1">
      <c r="A390" s="72" t="n"/>
      <c r="B390" s="79" t="n"/>
      <c r="C390" s="73" t="n"/>
      <c r="D390" s="79" t="n"/>
      <c r="E390" s="17" t="n"/>
      <c r="F390" s="17" t="n"/>
      <c r="G390" s="17" t="n"/>
    </row>
    <row r="391" ht="15.6" customHeight="1">
      <c r="A391" s="72" t="n"/>
      <c r="B391" s="79" t="n"/>
      <c r="C391" s="73" t="n"/>
      <c r="D391" s="79" t="n"/>
      <c r="E391" s="17" t="n"/>
      <c r="F391" s="17" t="n"/>
      <c r="G391" s="17" t="n"/>
    </row>
    <row r="392" ht="15.6" customHeight="1">
      <c r="A392" s="72" t="n"/>
      <c r="B392" s="79" t="n"/>
      <c r="C392" s="73" t="n"/>
      <c r="D392" s="79" t="n"/>
      <c r="E392" s="17" t="n"/>
      <c r="F392" s="17" t="n"/>
      <c r="G392" s="17" t="n"/>
    </row>
    <row r="393" ht="15.6" customHeight="1">
      <c r="A393" s="72" t="n"/>
      <c r="B393" s="79" t="n"/>
      <c r="C393" s="73" t="n"/>
      <c r="D393" s="79" t="n"/>
      <c r="E393" s="17" t="n"/>
      <c r="F393" s="17" t="n"/>
      <c r="G393" s="17" t="n"/>
    </row>
    <row r="394" ht="15.6" customHeight="1">
      <c r="A394" s="72" t="n"/>
      <c r="B394" s="79" t="n"/>
      <c r="C394" s="73" t="n"/>
      <c r="D394" s="79" t="n"/>
      <c r="E394" s="17" t="n"/>
      <c r="F394" s="17" t="n"/>
      <c r="G394" s="17" t="n"/>
    </row>
    <row r="395" ht="15.6" customHeight="1">
      <c r="A395" s="72" t="n"/>
      <c r="B395" s="79" t="n"/>
      <c r="C395" s="73" t="n"/>
      <c r="D395" s="79" t="n"/>
      <c r="E395" s="17" t="n"/>
      <c r="F395" s="17" t="n"/>
      <c r="G395" s="17" t="n"/>
    </row>
    <row r="396" ht="15.6" customHeight="1">
      <c r="A396" s="72" t="n"/>
      <c r="B396" s="79" t="n"/>
      <c r="C396" s="73" t="n"/>
      <c r="D396" s="79" t="n"/>
      <c r="E396" s="17" t="n"/>
      <c r="F396" s="17" t="n"/>
      <c r="G396" s="17" t="n"/>
    </row>
    <row r="397" ht="15.6" customHeight="1">
      <c r="A397" s="72" t="n"/>
      <c r="B397" s="79" t="n"/>
      <c r="C397" s="73" t="n"/>
      <c r="D397" s="79" t="n"/>
      <c r="E397" s="17" t="n"/>
      <c r="F397" s="17" t="n"/>
      <c r="G397" s="17" t="n"/>
    </row>
    <row r="398" ht="15.6" customHeight="1">
      <c r="A398" s="72" t="n"/>
      <c r="B398" s="79" t="n"/>
      <c r="C398" s="73" t="n"/>
      <c r="D398" s="79" t="n"/>
      <c r="E398" s="17" t="n"/>
      <c r="F398" s="17" t="n"/>
      <c r="G398" s="17" t="n"/>
    </row>
    <row r="399" ht="15.6" customHeight="1">
      <c r="A399" s="72" t="n"/>
      <c r="B399" s="79" t="n"/>
      <c r="C399" s="73" t="n"/>
      <c r="D399" s="79" t="n"/>
      <c r="E399" s="17" t="n"/>
      <c r="F399" s="17" t="n"/>
      <c r="G399" s="17" t="n"/>
    </row>
    <row r="400" ht="15.6" customHeight="1">
      <c r="A400" s="72" t="n"/>
      <c r="B400" s="79" t="n"/>
      <c r="C400" s="73" t="n"/>
      <c r="D400" s="79" t="n"/>
      <c r="E400" s="17" t="n"/>
      <c r="F400" s="17" t="n"/>
      <c r="G400" s="17" t="n"/>
    </row>
    <row r="401" ht="15.6" customHeight="1">
      <c r="A401" s="72" t="n"/>
      <c r="B401" s="79" t="n"/>
      <c r="C401" s="73" t="n"/>
      <c r="D401" s="79" t="n"/>
      <c r="E401" s="17" t="n"/>
      <c r="F401" s="17" t="n"/>
      <c r="G401" s="17" t="n"/>
    </row>
    <row r="402" ht="15.6" customHeight="1">
      <c r="A402" s="72" t="n"/>
      <c r="B402" s="79" t="n"/>
      <c r="C402" s="73" t="n"/>
      <c r="D402" s="79" t="n"/>
      <c r="E402" s="17" t="n"/>
      <c r="F402" s="17" t="n"/>
      <c r="G402" s="17" t="n"/>
    </row>
    <row r="403" ht="15.6" customHeight="1">
      <c r="A403" s="72" t="n"/>
      <c r="B403" s="79" t="n"/>
      <c r="C403" s="73" t="n"/>
      <c r="D403" s="79" t="n"/>
      <c r="E403" s="17" t="n"/>
      <c r="F403" s="17" t="n"/>
      <c r="G403" s="17" t="n"/>
    </row>
    <row r="404" ht="15.6" customHeight="1">
      <c r="A404" s="72" t="n"/>
      <c r="B404" s="79" t="n"/>
      <c r="C404" s="73" t="n"/>
      <c r="D404" s="79" t="n"/>
      <c r="E404" s="17" t="n"/>
      <c r="F404" s="17" t="n"/>
      <c r="G404" s="17" t="n"/>
    </row>
    <row r="405" ht="15.6" customHeight="1">
      <c r="A405" s="72" t="n"/>
      <c r="B405" s="79" t="n"/>
      <c r="C405" s="73" t="n"/>
      <c r="D405" s="79" t="n"/>
      <c r="E405" s="17" t="n"/>
      <c r="F405" s="17" t="n"/>
      <c r="G405" s="17" t="n"/>
    </row>
    <row r="406" ht="15.6" customHeight="1">
      <c r="A406" s="72" t="n"/>
      <c r="B406" s="79" t="n"/>
      <c r="C406" s="73" t="n"/>
      <c r="D406" s="79" t="n"/>
      <c r="E406" s="17" t="n"/>
      <c r="F406" s="17" t="n"/>
      <c r="G406" s="17" t="n"/>
    </row>
    <row r="407" ht="15.6" customHeight="1">
      <c r="A407" s="72" t="n"/>
      <c r="B407" s="79" t="n"/>
      <c r="C407" s="73" t="n"/>
      <c r="D407" s="79" t="n"/>
      <c r="E407" s="17" t="n"/>
      <c r="F407" s="17" t="n"/>
      <c r="G407" s="17" t="n"/>
    </row>
    <row r="408" ht="15.6" customHeight="1">
      <c r="A408" s="72" t="n"/>
      <c r="B408" s="79" t="n"/>
      <c r="C408" s="73" t="n"/>
      <c r="D408" s="79" t="n"/>
      <c r="E408" s="17" t="n"/>
      <c r="F408" s="17" t="n"/>
      <c r="G408" s="17" t="n"/>
    </row>
    <row r="409" ht="15.6" customHeight="1">
      <c r="A409" s="72" t="n"/>
      <c r="B409" s="79" t="n"/>
      <c r="C409" s="73" t="n"/>
      <c r="D409" s="79" t="n"/>
      <c r="E409" s="17" t="n"/>
      <c r="F409" s="17" t="n"/>
      <c r="G409" s="17" t="n"/>
    </row>
    <row r="410" ht="15.6" customHeight="1">
      <c r="A410" s="72" t="n"/>
      <c r="B410" s="79" t="n"/>
      <c r="C410" s="73" t="n"/>
      <c r="D410" s="79" t="n"/>
      <c r="E410" s="17" t="n"/>
      <c r="F410" s="17" t="n"/>
      <c r="G410" s="17" t="n"/>
    </row>
    <row r="411" ht="15.6" customHeight="1">
      <c r="A411" s="72" t="n"/>
      <c r="B411" s="79" t="n"/>
      <c r="C411" s="73" t="n"/>
      <c r="D411" s="79" t="n"/>
      <c r="E411" s="17" t="n"/>
      <c r="F411" s="17" t="n"/>
      <c r="G411" s="17" t="n"/>
    </row>
    <row r="412" ht="15.6" customHeight="1">
      <c r="A412" s="72" t="n"/>
      <c r="B412" s="79" t="n"/>
      <c r="C412" s="73" t="n"/>
      <c r="D412" s="79" t="n"/>
      <c r="E412" s="17" t="n"/>
      <c r="F412" s="17" t="n"/>
      <c r="G412" s="17" t="n"/>
    </row>
    <row r="413" ht="15.6" customHeight="1">
      <c r="A413" s="72" t="n"/>
      <c r="B413" s="79" t="n"/>
      <c r="C413" s="73" t="n"/>
      <c r="D413" s="79" t="n"/>
      <c r="E413" s="17" t="n"/>
      <c r="F413" s="17" t="n"/>
      <c r="G413" s="17" t="n"/>
    </row>
    <row r="414" ht="15.6" customHeight="1">
      <c r="A414" s="72" t="n"/>
      <c r="B414" s="79" t="n"/>
      <c r="C414" s="73" t="n"/>
      <c r="D414" s="79" t="n"/>
      <c r="E414" s="17" t="n"/>
      <c r="F414" s="17" t="n"/>
      <c r="G414" s="17" t="n"/>
    </row>
    <row r="415" ht="15.6" customHeight="1">
      <c r="A415" s="72" t="n"/>
      <c r="B415" s="79" t="n"/>
      <c r="C415" s="73" t="n"/>
      <c r="D415" s="79" t="n"/>
      <c r="E415" s="17" t="n"/>
      <c r="F415" s="17" t="n"/>
      <c r="G415" s="17" t="n"/>
    </row>
    <row r="416" ht="15.6" customHeight="1">
      <c r="A416" s="72" t="n"/>
      <c r="B416" s="79" t="n"/>
      <c r="C416" s="73" t="n"/>
      <c r="D416" s="79" t="n"/>
      <c r="E416" s="17" t="n"/>
      <c r="F416" s="17" t="n"/>
      <c r="G416" s="17" t="n"/>
    </row>
    <row r="417" ht="15.6" customHeight="1">
      <c r="A417" s="72" t="n"/>
      <c r="B417" s="79" t="n"/>
      <c r="C417" s="73" t="n"/>
      <c r="D417" s="79" t="n"/>
      <c r="E417" s="17" t="n"/>
      <c r="F417" s="17" t="n"/>
      <c r="G417" s="17" t="n"/>
    </row>
    <row r="418" ht="15.6" customHeight="1">
      <c r="A418" s="72" t="n"/>
      <c r="B418" s="79" t="n"/>
      <c r="C418" s="73" t="n"/>
      <c r="D418" s="79" t="n"/>
      <c r="E418" s="17" t="n"/>
      <c r="F418" s="17" t="n"/>
      <c r="G418" s="17" t="n"/>
    </row>
    <row r="419" ht="15.6" customHeight="1">
      <c r="A419" s="72" t="n"/>
      <c r="B419" s="79" t="n"/>
      <c r="C419" s="73" t="n"/>
      <c r="D419" s="79" t="n"/>
      <c r="E419" s="17" t="n"/>
      <c r="F419" s="17" t="n"/>
      <c r="G419" s="17" t="n"/>
    </row>
    <row r="420" ht="15.6" customHeight="1">
      <c r="A420" s="72" t="n"/>
      <c r="B420" s="79" t="n"/>
      <c r="C420" s="73" t="n"/>
      <c r="D420" s="79" t="n"/>
      <c r="E420" s="17" t="n"/>
      <c r="F420" s="17" t="n"/>
      <c r="G420" s="17" t="n"/>
    </row>
    <row r="421" ht="15.6" customHeight="1">
      <c r="A421" s="72" t="n"/>
      <c r="B421" s="79" t="n"/>
      <c r="C421" s="73" t="n"/>
      <c r="D421" s="79" t="n"/>
      <c r="E421" s="17" t="n"/>
      <c r="F421" s="17" t="n"/>
      <c r="G421" s="17" t="n"/>
    </row>
    <row r="422" ht="15.6" customHeight="1">
      <c r="A422" s="72" t="n"/>
      <c r="B422" s="79" t="n"/>
      <c r="C422" s="73" t="n"/>
      <c r="D422" s="79" t="n"/>
      <c r="E422" s="17" t="n"/>
      <c r="F422" s="17" t="n"/>
      <c r="G422" s="17" t="n"/>
    </row>
    <row r="423" ht="15.6" customHeight="1">
      <c r="A423" s="72" t="n"/>
      <c r="B423" s="79" t="n"/>
      <c r="C423" s="73" t="n"/>
      <c r="D423" s="79" t="n"/>
      <c r="E423" s="17" t="n"/>
      <c r="F423" s="17" t="n"/>
      <c r="G423" s="17" t="n"/>
    </row>
    <row r="424" ht="15.6" customHeight="1">
      <c r="A424" s="72" t="n"/>
      <c r="B424" s="79" t="n"/>
      <c r="C424" s="73" t="n"/>
      <c r="D424" s="79" t="n"/>
      <c r="E424" s="17" t="n"/>
      <c r="F424" s="17" t="n"/>
      <c r="G424" s="17" t="n"/>
    </row>
    <row r="425" ht="15.6" customHeight="1">
      <c r="A425" s="72" t="n"/>
      <c r="B425" s="79" t="n"/>
      <c r="C425" s="73" t="n"/>
      <c r="D425" s="79" t="n"/>
      <c r="E425" s="17" t="n"/>
      <c r="F425" s="17" t="n"/>
      <c r="G425" s="17" t="n"/>
    </row>
    <row r="426" ht="15.6" customHeight="1">
      <c r="A426" s="72" t="n"/>
      <c r="B426" s="79" t="n"/>
      <c r="C426" s="73" t="n"/>
      <c r="D426" s="79" t="n"/>
      <c r="E426" s="17" t="n"/>
      <c r="F426" s="17" t="n"/>
      <c r="G426" s="17" t="n"/>
    </row>
    <row r="427" ht="15.6" customHeight="1">
      <c r="A427" s="72" t="n"/>
      <c r="B427" s="79" t="n"/>
      <c r="C427" s="73" t="n"/>
      <c r="D427" s="79" t="n"/>
      <c r="E427" s="17" t="n"/>
      <c r="F427" s="17" t="n"/>
      <c r="G427" s="17" t="n"/>
    </row>
    <row r="428" ht="15.6" customHeight="1">
      <c r="A428" s="72" t="n"/>
      <c r="B428" s="79" t="n"/>
      <c r="C428" s="73" t="n"/>
      <c r="D428" s="79" t="n"/>
      <c r="E428" s="17" t="n"/>
      <c r="F428" s="17" t="n"/>
      <c r="G428" s="17" t="n"/>
    </row>
    <row r="429" ht="15.6" customHeight="1">
      <c r="A429" s="72" t="n"/>
      <c r="B429" s="79" t="n"/>
      <c r="C429" s="73" t="n"/>
      <c r="D429" s="79" t="n"/>
      <c r="E429" s="17" t="n"/>
      <c r="F429" s="17" t="n"/>
      <c r="G429" s="17" t="n"/>
    </row>
    <row r="430" ht="15.6" customHeight="1">
      <c r="A430" s="72" t="n"/>
      <c r="B430" s="79" t="n"/>
      <c r="C430" s="73" t="n"/>
      <c r="D430" s="79" t="n"/>
      <c r="E430" s="17" t="n"/>
      <c r="F430" s="17" t="n"/>
      <c r="G430" s="17" t="n"/>
    </row>
    <row r="431" ht="15.6" customHeight="1">
      <c r="A431" s="72" t="n"/>
      <c r="B431" s="79" t="n"/>
      <c r="C431" s="73" t="n"/>
      <c r="D431" s="79" t="n"/>
      <c r="E431" s="17" t="n"/>
      <c r="F431" s="17" t="n"/>
      <c r="G431" s="17" t="n"/>
    </row>
    <row r="432" ht="15.6" customHeight="1">
      <c r="A432" s="72" t="n"/>
      <c r="B432" s="79" t="n"/>
      <c r="C432" s="73" t="n"/>
      <c r="D432" s="79" t="n"/>
      <c r="E432" s="17" t="n"/>
      <c r="F432" s="17" t="n"/>
      <c r="G432" s="17" t="n"/>
    </row>
    <row r="433" ht="15.6" customHeight="1">
      <c r="A433" s="72" t="n"/>
      <c r="B433" s="79" t="n"/>
      <c r="C433" s="73" t="n"/>
      <c r="D433" s="79" t="n"/>
      <c r="E433" s="17" t="n"/>
      <c r="F433" s="17" t="n"/>
      <c r="G433" s="17" t="n"/>
    </row>
    <row r="434" ht="15.6" customHeight="1">
      <c r="A434" s="72" t="n"/>
      <c r="B434" s="79" t="n"/>
      <c r="C434" s="73" t="n"/>
      <c r="D434" s="79" t="n"/>
      <c r="E434" s="17" t="n"/>
      <c r="F434" s="17" t="n"/>
      <c r="G434" s="17" t="n"/>
    </row>
    <row r="435" ht="15.6" customHeight="1">
      <c r="A435" s="72" t="n"/>
      <c r="B435" s="79" t="n"/>
      <c r="C435" s="73" t="n"/>
      <c r="D435" s="79" t="n"/>
      <c r="E435" s="17" t="n"/>
      <c r="F435" s="17" t="n"/>
      <c r="G435" s="17" t="n"/>
    </row>
    <row r="436" ht="15.6" customHeight="1">
      <c r="A436" s="72" t="n"/>
      <c r="B436" s="79" t="n"/>
      <c r="C436" s="73" t="n"/>
      <c r="D436" s="79" t="n"/>
      <c r="E436" s="17" t="n"/>
      <c r="F436" s="17" t="n"/>
      <c r="G436" s="17" t="n"/>
    </row>
    <row r="437" ht="15.6" customHeight="1">
      <c r="A437" s="72" t="n"/>
      <c r="B437" s="79" t="n"/>
      <c r="C437" s="73" t="n"/>
      <c r="D437" s="79" t="n"/>
      <c r="E437" s="17" t="n"/>
      <c r="F437" s="17" t="n"/>
      <c r="G437" s="17" t="n"/>
    </row>
    <row r="438" ht="15.6" customHeight="1">
      <c r="A438" s="72" t="n"/>
      <c r="B438" s="79" t="n"/>
      <c r="C438" s="73" t="n"/>
      <c r="D438" s="79" t="n"/>
      <c r="E438" s="17" t="n"/>
      <c r="F438" s="17" t="n"/>
      <c r="G438" s="17" t="n"/>
    </row>
    <row r="439" ht="15.6" customHeight="1">
      <c r="A439" s="72" t="n"/>
      <c r="B439" s="79" t="n"/>
      <c r="C439" s="73" t="n"/>
      <c r="D439" s="79" t="n"/>
      <c r="E439" s="17" t="n"/>
      <c r="F439" s="17" t="n"/>
      <c r="G439" s="17" t="n"/>
    </row>
    <row r="440" ht="15.6" customHeight="1">
      <c r="A440" s="72" t="n"/>
      <c r="B440" s="79" t="n"/>
      <c r="C440" s="73" t="n"/>
      <c r="D440" s="79" t="n"/>
      <c r="E440" s="17" t="n"/>
      <c r="F440" s="17" t="n"/>
      <c r="G440" s="17" t="n"/>
    </row>
    <row r="441" ht="15.6" customHeight="1">
      <c r="A441" s="72" t="n"/>
      <c r="B441" s="79" t="n"/>
      <c r="C441" s="73" t="n"/>
      <c r="D441" s="79" t="n"/>
      <c r="E441" s="17" t="n"/>
      <c r="F441" s="17" t="n"/>
      <c r="G441" s="17" t="n"/>
    </row>
    <row r="442" ht="15.6" customHeight="1">
      <c r="A442" s="72" t="n"/>
      <c r="B442" s="79" t="n"/>
      <c r="C442" s="73" t="n"/>
      <c r="D442" s="79" t="n"/>
      <c r="E442" s="17" t="n"/>
      <c r="F442" s="17" t="n"/>
      <c r="G442" s="17" t="n"/>
    </row>
    <row r="443" ht="15.6" customHeight="1">
      <c r="A443" s="72" t="n"/>
      <c r="B443" s="79" t="n"/>
      <c r="C443" s="73" t="n"/>
      <c r="D443" s="79" t="n"/>
      <c r="E443" s="17" t="n"/>
      <c r="F443" s="17" t="n"/>
      <c r="G443" s="17" t="n"/>
    </row>
    <row r="444" ht="15.6" customHeight="1">
      <c r="A444" s="72" t="n"/>
      <c r="B444" s="79" t="n"/>
      <c r="C444" s="73" t="n"/>
      <c r="D444" s="79" t="n"/>
      <c r="E444" s="17" t="n"/>
      <c r="F444" s="17" t="n"/>
      <c r="G444" s="17" t="n"/>
    </row>
    <row r="445" ht="15.6" customHeight="1">
      <c r="A445" s="72" t="n"/>
      <c r="B445" s="79" t="n"/>
      <c r="C445" s="73" t="n"/>
      <c r="D445" s="79" t="n"/>
      <c r="E445" s="17" t="n"/>
      <c r="F445" s="17" t="n"/>
      <c r="G445" s="17" t="n"/>
    </row>
    <row r="446" ht="15.6" customHeight="1">
      <c r="A446" s="72" t="n"/>
      <c r="B446" s="79" t="n"/>
      <c r="C446" s="73" t="n"/>
      <c r="D446" s="79" t="n"/>
      <c r="E446" s="17" t="n"/>
      <c r="F446" s="17" t="n"/>
      <c r="G446" s="17" t="n"/>
    </row>
    <row r="447" ht="15.6" customHeight="1">
      <c r="A447" s="72" t="n"/>
      <c r="B447" s="79" t="n"/>
      <c r="C447" s="73" t="n"/>
      <c r="D447" s="79" t="n"/>
      <c r="E447" s="17" t="n"/>
      <c r="F447" s="17" t="n"/>
      <c r="G447" s="17" t="n"/>
    </row>
    <row r="448" ht="15.6" customHeight="1">
      <c r="A448" s="72" t="n"/>
      <c r="B448" s="79" t="n"/>
      <c r="C448" s="73" t="n"/>
      <c r="D448" s="79" t="n"/>
      <c r="E448" s="17" t="n"/>
      <c r="F448" s="17" t="n"/>
      <c r="G448" s="17" t="n"/>
    </row>
    <row r="449" ht="15.6" customHeight="1">
      <c r="A449" s="72" t="n"/>
      <c r="B449" s="79" t="n"/>
      <c r="C449" s="73" t="n"/>
      <c r="D449" s="79" t="n"/>
      <c r="E449" s="17" t="n"/>
      <c r="F449" s="17" t="n"/>
      <c r="G449" s="17" t="n"/>
    </row>
    <row r="450" ht="15.6" customHeight="1">
      <c r="A450" s="72" t="n"/>
      <c r="B450" s="79" t="n"/>
      <c r="C450" s="73" t="n"/>
      <c r="D450" s="79" t="n"/>
      <c r="E450" s="17" t="n"/>
      <c r="F450" s="17" t="n"/>
      <c r="G450" s="17" t="n"/>
    </row>
    <row r="451" ht="15.6" customHeight="1">
      <c r="A451" s="72" t="n"/>
      <c r="B451" s="79" t="n"/>
      <c r="C451" s="73" t="n"/>
      <c r="D451" s="79" t="n"/>
      <c r="E451" s="17" t="n"/>
      <c r="F451" s="17" t="n"/>
      <c r="G451" s="17" t="n"/>
    </row>
    <row r="452" ht="15.6" customHeight="1">
      <c r="A452" s="72" t="n"/>
      <c r="B452" s="79" t="n"/>
      <c r="C452" s="73" t="n"/>
      <c r="D452" s="79" t="n"/>
      <c r="E452" s="17" t="n"/>
      <c r="F452" s="17" t="n"/>
      <c r="G452" s="17" t="n"/>
    </row>
    <row r="453" ht="15.6" customHeight="1">
      <c r="A453" s="72" t="n"/>
      <c r="B453" s="79" t="n"/>
      <c r="C453" s="73" t="n"/>
      <c r="D453" s="79" t="n"/>
      <c r="E453" s="17" t="n"/>
      <c r="F453" s="17" t="n"/>
      <c r="G453" s="17" t="n"/>
    </row>
    <row r="454" ht="15.6" customHeight="1">
      <c r="A454" s="72" t="n"/>
      <c r="B454" s="79" t="n"/>
      <c r="C454" s="73" t="n"/>
      <c r="D454" s="79" t="n"/>
      <c r="E454" s="17" t="n"/>
      <c r="F454" s="17" t="n"/>
      <c r="G454" s="17" t="n"/>
    </row>
    <row r="455" ht="15.6" customHeight="1">
      <c r="A455" s="72" t="n"/>
      <c r="B455" s="79" t="n"/>
      <c r="C455" s="73" t="n"/>
      <c r="D455" s="79" t="n"/>
      <c r="E455" s="17" t="n"/>
      <c r="F455" s="17" t="n"/>
      <c r="G455" s="17" t="n"/>
    </row>
    <row r="456" ht="15.6" customHeight="1">
      <c r="A456" s="72" t="n"/>
      <c r="B456" s="79" t="n"/>
      <c r="C456" s="73" t="n"/>
      <c r="D456" s="79" t="n"/>
      <c r="E456" s="17" t="n"/>
      <c r="F456" s="17" t="n"/>
      <c r="G456" s="17" t="n"/>
    </row>
    <row r="457" ht="15.6" customHeight="1">
      <c r="A457" s="72" t="n"/>
      <c r="B457" s="79" t="n"/>
      <c r="C457" s="73" t="n"/>
      <c r="D457" s="79" t="n"/>
      <c r="E457" s="17" t="n"/>
      <c r="F457" s="17" t="n"/>
      <c r="G457" s="17" t="n"/>
    </row>
    <row r="458" ht="15.6" customHeight="1">
      <c r="A458" s="72" t="n"/>
      <c r="B458" s="79" t="n"/>
      <c r="C458" s="73" t="n"/>
      <c r="D458" s="79" t="n"/>
      <c r="E458" s="17" t="n"/>
      <c r="F458" s="17" t="n"/>
      <c r="G458" s="17" t="n"/>
    </row>
    <row r="459" ht="15.6" customHeight="1">
      <c r="A459" s="72" t="n"/>
      <c r="B459" s="79" t="n"/>
      <c r="C459" s="73" t="n"/>
      <c r="D459" s="79" t="n"/>
      <c r="E459" s="17" t="n"/>
      <c r="F459" s="17" t="n"/>
      <c r="G459" s="17" t="n"/>
    </row>
    <row r="460" ht="15.6" customHeight="1">
      <c r="A460" s="72" t="n"/>
      <c r="B460" s="79" t="n"/>
      <c r="C460" s="73" t="n"/>
      <c r="D460" s="79" t="n"/>
      <c r="E460" s="17" t="n"/>
      <c r="F460" s="17" t="n"/>
      <c r="G460" s="17" t="n"/>
    </row>
    <row r="461" ht="15.6" customHeight="1">
      <c r="A461" s="72" t="n"/>
      <c r="B461" s="79" t="n"/>
      <c r="C461" s="73" t="n"/>
      <c r="D461" s="79" t="n"/>
      <c r="E461" s="17" t="n"/>
      <c r="F461" s="17" t="n"/>
      <c r="G461" s="17" t="n"/>
    </row>
    <row r="462" ht="15.6" customHeight="1">
      <c r="A462" s="72" t="n"/>
      <c r="B462" s="79" t="n"/>
      <c r="C462" s="73" t="n"/>
      <c r="D462" s="79" t="n"/>
      <c r="E462" s="17" t="n"/>
      <c r="F462" s="17" t="n"/>
      <c r="G462" s="17" t="n"/>
    </row>
    <row r="463" ht="15.6" customHeight="1">
      <c r="A463" s="72" t="n"/>
      <c r="B463" s="79" t="n"/>
      <c r="C463" s="73" t="n"/>
      <c r="D463" s="79" t="n"/>
      <c r="E463" s="17" t="n"/>
      <c r="F463" s="17" t="n"/>
      <c r="G463" s="17" t="n"/>
    </row>
    <row r="464" ht="15.6" customHeight="1">
      <c r="A464" s="72" t="n"/>
      <c r="B464" s="79" t="n"/>
      <c r="C464" s="73" t="n"/>
      <c r="D464" s="79" t="n"/>
      <c r="E464" s="17" t="n"/>
      <c r="F464" s="17" t="n"/>
      <c r="G464" s="17" t="n"/>
    </row>
    <row r="465" ht="15.6" customHeight="1">
      <c r="A465" s="72" t="n"/>
      <c r="B465" s="79" t="n"/>
      <c r="C465" s="73" t="n"/>
      <c r="D465" s="79" t="n"/>
      <c r="E465" s="17" t="n"/>
      <c r="F465" s="17" t="n"/>
      <c r="G465" s="17" t="n"/>
    </row>
    <row r="466" ht="15.6" customHeight="1">
      <c r="A466" s="72" t="n"/>
      <c r="B466" s="79" t="n"/>
      <c r="C466" s="73" t="n"/>
      <c r="D466" s="79" t="n"/>
      <c r="E466" s="17" t="n"/>
      <c r="F466" s="17" t="n"/>
      <c r="G466" s="17" t="n"/>
    </row>
    <row r="467" ht="15.6" customHeight="1">
      <c r="A467" s="72" t="n"/>
      <c r="B467" s="79" t="n"/>
      <c r="C467" s="73" t="n"/>
      <c r="D467" s="79" t="n"/>
      <c r="E467" s="17" t="n"/>
      <c r="F467" s="17" t="n"/>
      <c r="G467" s="17" t="n"/>
    </row>
    <row r="468" ht="15.6" customHeight="1">
      <c r="A468" s="72" t="n"/>
      <c r="B468" s="79" t="n"/>
      <c r="C468" s="73" t="n"/>
      <c r="D468" s="79" t="n"/>
      <c r="E468" s="17" t="n"/>
      <c r="F468" s="17" t="n"/>
      <c r="G468" s="17" t="n"/>
    </row>
    <row r="469" ht="15.6" customHeight="1">
      <c r="A469" s="72" t="n"/>
      <c r="B469" s="79" t="n"/>
      <c r="C469" s="73" t="n"/>
      <c r="D469" s="79" t="n"/>
      <c r="E469" s="17" t="n"/>
      <c r="F469" s="17" t="n"/>
      <c r="G469" s="17" t="n"/>
    </row>
    <row r="470" ht="15.6" customHeight="1">
      <c r="A470" s="72" t="n"/>
      <c r="B470" s="79" t="n"/>
      <c r="C470" s="73" t="n"/>
      <c r="D470" s="79" t="n"/>
      <c r="E470" s="17" t="n"/>
      <c r="F470" s="17" t="n"/>
      <c r="G470" s="17" t="n"/>
    </row>
    <row r="471" ht="15.6" customHeight="1">
      <c r="A471" s="72" t="n"/>
      <c r="B471" s="79" t="n"/>
      <c r="C471" s="73" t="n"/>
      <c r="D471" s="79" t="n"/>
      <c r="E471" s="17" t="n"/>
      <c r="F471" s="17" t="n"/>
      <c r="G471" s="17" t="n"/>
    </row>
    <row r="472" ht="15.6" customHeight="1">
      <c r="A472" s="72" t="n"/>
      <c r="B472" s="79" t="n"/>
      <c r="C472" s="73" t="n"/>
      <c r="D472" s="79" t="n"/>
      <c r="E472" s="17" t="n"/>
      <c r="F472" s="17" t="n"/>
      <c r="G472" s="17" t="n"/>
    </row>
    <row r="473" ht="15.6" customHeight="1">
      <c r="A473" s="72" t="n"/>
      <c r="B473" s="79" t="n"/>
      <c r="C473" s="73" t="n"/>
      <c r="D473" s="79" t="n"/>
      <c r="E473" s="17" t="n"/>
      <c r="F473" s="17" t="n"/>
      <c r="G473" s="17" t="n"/>
    </row>
    <row r="474" ht="15.6" customHeight="1">
      <c r="A474" s="72" t="n"/>
      <c r="B474" s="79" t="n"/>
      <c r="C474" s="73" t="n"/>
      <c r="D474" s="79" t="n"/>
      <c r="E474" s="17" t="n"/>
      <c r="F474" s="17" t="n"/>
      <c r="G474" s="17" t="n"/>
    </row>
    <row r="475" ht="15.6" customHeight="1">
      <c r="A475" s="72" t="n"/>
      <c r="B475" s="79" t="n"/>
      <c r="C475" s="73" t="n"/>
      <c r="D475" s="79" t="n"/>
      <c r="E475" s="17" t="n"/>
      <c r="F475" s="17" t="n"/>
      <c r="G475" s="17" t="n"/>
    </row>
    <row r="476" ht="15.6" customHeight="1">
      <c r="A476" s="72" t="n"/>
      <c r="B476" s="79" t="n"/>
      <c r="C476" s="73" t="n"/>
      <c r="D476" s="79" t="n"/>
      <c r="E476" s="17" t="n"/>
      <c r="F476" s="17" t="n"/>
      <c r="G476" s="17" t="n"/>
    </row>
    <row r="477" ht="15.6" customHeight="1">
      <c r="A477" s="72" t="n"/>
      <c r="B477" s="79" t="n"/>
      <c r="C477" s="73" t="n"/>
      <c r="D477" s="79" t="n"/>
      <c r="E477" s="17" t="n"/>
      <c r="F477" s="17" t="n"/>
      <c r="G477" s="17" t="n"/>
    </row>
    <row r="478" ht="15.6" customHeight="1">
      <c r="A478" s="72" t="n"/>
      <c r="B478" s="79" t="n"/>
      <c r="C478" s="73" t="n"/>
      <c r="D478" s="79" t="n"/>
      <c r="E478" s="17" t="n"/>
      <c r="F478" s="17" t="n"/>
      <c r="G478" s="17" t="n"/>
    </row>
    <row r="479" ht="15.6" customHeight="1">
      <c r="A479" s="72" t="n"/>
      <c r="B479" s="79" t="n"/>
      <c r="C479" s="73" t="n"/>
      <c r="D479" s="79" t="n"/>
      <c r="E479" s="17" t="n"/>
      <c r="F479" s="17" t="n"/>
      <c r="G479" s="17" t="n"/>
    </row>
    <row r="480" ht="15.6" customHeight="1">
      <c r="A480" s="72" t="n"/>
      <c r="B480" s="79" t="n"/>
      <c r="C480" s="73" t="n"/>
      <c r="D480" s="79" t="n"/>
      <c r="E480" s="17" t="n"/>
      <c r="F480" s="17" t="n"/>
      <c r="G480" s="17" t="n"/>
    </row>
    <row r="481" ht="15.6" customHeight="1">
      <c r="A481" s="72" t="n"/>
      <c r="B481" s="79" t="n"/>
      <c r="C481" s="73" t="n"/>
      <c r="D481" s="79" t="n"/>
      <c r="E481" s="17" t="n"/>
      <c r="F481" s="17" t="n"/>
      <c r="G481" s="17" t="n"/>
    </row>
    <row r="482" ht="15.6" customHeight="1">
      <c r="A482" s="72" t="n"/>
      <c r="B482" s="79" t="n"/>
      <c r="C482" s="73" t="n"/>
      <c r="D482" s="79" t="n"/>
      <c r="E482" s="17" t="n"/>
      <c r="F482" s="17" t="n"/>
      <c r="G482" s="17" t="n"/>
    </row>
    <row r="483" ht="15.6" customHeight="1">
      <c r="A483" s="72" t="n"/>
      <c r="B483" s="79" t="n"/>
      <c r="C483" s="73" t="n"/>
      <c r="D483" s="79" t="n"/>
      <c r="E483" s="17" t="n"/>
      <c r="F483" s="17" t="n"/>
      <c r="G483" s="17" t="n"/>
    </row>
    <row r="484" ht="15.6" customHeight="1">
      <c r="A484" s="72" t="n"/>
      <c r="B484" s="79" t="n"/>
      <c r="C484" s="73" t="n"/>
      <c r="D484" s="79" t="n"/>
      <c r="E484" s="17" t="n"/>
      <c r="F484" s="17" t="n"/>
      <c r="G484" s="17" t="n"/>
    </row>
    <row r="485" ht="15.6" customHeight="1">
      <c r="A485" s="72" t="n"/>
      <c r="B485" s="79" t="n"/>
      <c r="C485" s="73" t="n"/>
      <c r="D485" s="79" t="n"/>
      <c r="E485" s="17" t="n"/>
      <c r="F485" s="17" t="n"/>
      <c r="G485" s="17" t="n"/>
    </row>
    <row r="486" ht="15.6" customHeight="1">
      <c r="A486" s="72" t="n"/>
      <c r="B486" s="79" t="n"/>
      <c r="C486" s="73" t="n"/>
      <c r="D486" s="79" t="n"/>
      <c r="E486" s="17" t="n"/>
      <c r="F486" s="17" t="n"/>
      <c r="G486" s="17" t="n"/>
    </row>
    <row r="487" ht="15.6" customHeight="1">
      <c r="A487" s="72" t="n"/>
      <c r="B487" s="79" t="n"/>
      <c r="C487" s="73" t="n"/>
      <c r="D487" s="79" t="n"/>
      <c r="E487" s="17" t="n"/>
      <c r="F487" s="17" t="n"/>
      <c r="G487" s="17" t="n"/>
    </row>
    <row r="488" ht="15.6" customHeight="1">
      <c r="A488" s="72" t="n"/>
      <c r="B488" s="79" t="n"/>
      <c r="C488" s="73" t="n"/>
      <c r="D488" s="79" t="n"/>
      <c r="E488" s="17" t="n"/>
      <c r="F488" s="17" t="n"/>
      <c r="G488" s="17" t="n"/>
    </row>
    <row r="489" ht="15.6" customHeight="1">
      <c r="A489" s="72" t="n"/>
      <c r="B489" s="79" t="n"/>
      <c r="C489" s="73" t="n"/>
      <c r="D489" s="79" t="n"/>
      <c r="E489" s="14" t="n"/>
      <c r="F489" s="14" t="n"/>
      <c r="G489" s="14" t="n"/>
    </row>
    <row r="490">
      <c r="E490" s="14" t="n"/>
      <c r="F490" s="14" t="n"/>
      <c r="G490" s="14" t="n"/>
    </row>
    <row r="491">
      <c r="E491" s="14" t="n"/>
      <c r="F491" s="14" t="n"/>
      <c r="G491" s="14" t="n"/>
    </row>
    <row r="492">
      <c r="E492" s="14" t="n"/>
      <c r="F492" s="14" t="n"/>
      <c r="G492" s="14" t="n"/>
    </row>
    <row r="493">
      <c r="E493" s="14" t="n"/>
      <c r="F493" s="14" t="n"/>
      <c r="G493" s="14" t="n"/>
    </row>
    <row r="494">
      <c r="E494" s="14" t="n"/>
      <c r="F494" s="14" t="n"/>
      <c r="G494" s="14" t="n"/>
    </row>
    <row r="495">
      <c r="E495" s="14" t="n"/>
      <c r="F495" s="14" t="n"/>
      <c r="G495" s="14" t="n"/>
    </row>
    <row r="496">
      <c r="E496" s="14" t="n"/>
      <c r="F496" s="14" t="n"/>
      <c r="G496" s="14" t="n"/>
    </row>
    <row r="497">
      <c r="E497" s="14" t="n"/>
      <c r="F497" s="14" t="n"/>
      <c r="G497" s="14" t="n"/>
    </row>
    <row r="498">
      <c r="E498" s="14" t="n"/>
      <c r="F498" s="14" t="n"/>
      <c r="G498" s="14" t="n"/>
    </row>
    <row r="499">
      <c r="E499" s="14" t="n"/>
      <c r="F499" s="14" t="n"/>
      <c r="G499" s="14" t="n"/>
    </row>
    <row r="500">
      <c r="E500" s="14" t="n"/>
      <c r="F500" s="14" t="n"/>
      <c r="G500" s="14" t="n"/>
    </row>
    <row r="501">
      <c r="E501" s="14" t="n"/>
      <c r="F501" s="14" t="n"/>
      <c r="G501" s="14" t="n"/>
    </row>
    <row r="502">
      <c r="E502" s="14" t="n"/>
      <c r="F502" s="14" t="n"/>
      <c r="G502" s="14" t="n"/>
    </row>
    <row r="503">
      <c r="E503" s="14" t="n"/>
      <c r="F503" s="14" t="n"/>
      <c r="G503" s="14" t="n"/>
    </row>
    <row r="504">
      <c r="E504" s="14" t="n"/>
      <c r="F504" s="14" t="n"/>
      <c r="G504" s="14" t="n"/>
    </row>
    <row r="505">
      <c r="E505" s="14" t="n"/>
      <c r="F505" s="14" t="n"/>
      <c r="G505" s="14" t="n"/>
    </row>
    <row r="506">
      <c r="E506" s="14" t="n"/>
      <c r="F506" s="14" t="n"/>
      <c r="G506" s="14" t="n"/>
    </row>
    <row r="507">
      <c r="E507" s="14" t="n"/>
      <c r="F507" s="14" t="n"/>
      <c r="G507" s="14" t="n"/>
    </row>
    <row r="508">
      <c r="E508" s="14" t="n"/>
      <c r="F508" s="14" t="n"/>
      <c r="G508" s="14" t="n"/>
    </row>
    <row r="509">
      <c r="E509" s="14" t="n"/>
      <c r="F509" s="14" t="n"/>
      <c r="G509" s="14" t="n"/>
    </row>
    <row r="510">
      <c r="E510" s="14" t="n"/>
      <c r="F510" s="14" t="n"/>
      <c r="G510" s="14" t="n"/>
    </row>
    <row r="511">
      <c r="E511" s="14" t="n"/>
      <c r="F511" s="14" t="n"/>
      <c r="G511" s="14" t="n"/>
    </row>
    <row r="512">
      <c r="E512" s="14" t="n"/>
      <c r="F512" s="14" t="n"/>
      <c r="G512" s="14" t="n"/>
    </row>
    <row r="513">
      <c r="E513" s="14" t="n"/>
      <c r="F513" s="14" t="n"/>
      <c r="G513" s="14" t="n"/>
    </row>
    <row r="514">
      <c r="E514" s="14" t="n"/>
      <c r="F514" s="14" t="n"/>
      <c r="G514" s="14" t="n"/>
    </row>
    <row r="515">
      <c r="E515" s="14" t="n"/>
      <c r="F515" s="14" t="n"/>
      <c r="G515" s="14" t="n"/>
    </row>
    <row r="516">
      <c r="E516" s="14" t="n"/>
      <c r="F516" s="14" t="n"/>
      <c r="G516" s="14" t="n"/>
    </row>
    <row r="517">
      <c r="E517" s="14" t="n"/>
      <c r="F517" s="14" t="n"/>
      <c r="G517" s="14" t="n"/>
    </row>
    <row r="518">
      <c r="E518" s="14" t="n"/>
      <c r="F518" s="14" t="n"/>
      <c r="G518" s="14" t="n"/>
    </row>
    <row r="519">
      <c r="E519" s="14" t="n"/>
      <c r="F519" s="14" t="n"/>
      <c r="G519" s="14" t="n"/>
    </row>
    <row r="520">
      <c r="E520" s="14" t="n"/>
      <c r="F520" s="14" t="n"/>
      <c r="G520" s="14" t="n"/>
    </row>
    <row r="521">
      <c r="E521" s="14" t="n"/>
      <c r="F521" s="14" t="n"/>
      <c r="G521" s="14" t="n"/>
    </row>
    <row r="522">
      <c r="E522" s="14" t="n"/>
      <c r="F522" s="14" t="n"/>
      <c r="G522" s="14" t="n"/>
    </row>
    <row r="523">
      <c r="E523" s="14" t="n"/>
      <c r="F523" s="14" t="n"/>
      <c r="G523" s="14" t="n"/>
    </row>
    <row r="524">
      <c r="E524" s="14" t="n"/>
      <c r="F524" s="14" t="n"/>
      <c r="G524" s="14" t="n"/>
    </row>
    <row r="525">
      <c r="E525" s="14" t="n"/>
      <c r="F525" s="14" t="n"/>
      <c r="G525" s="14" t="n"/>
    </row>
    <row r="526">
      <c r="E526" s="14" t="n"/>
      <c r="F526" s="14" t="n"/>
      <c r="G526" s="14" t="n"/>
    </row>
    <row r="527">
      <c r="E527" s="14" t="n"/>
      <c r="F527" s="14" t="n"/>
      <c r="G527" s="14" t="n"/>
    </row>
    <row r="528">
      <c r="E528" s="14" t="n"/>
      <c r="F528" s="14" t="n"/>
      <c r="G528" s="14" t="n"/>
    </row>
    <row r="529">
      <c r="E529" s="14" t="n"/>
      <c r="F529" s="14" t="n"/>
      <c r="G529" s="14" t="n"/>
    </row>
    <row r="530">
      <c r="E530" s="14" t="n"/>
      <c r="F530" s="14" t="n"/>
      <c r="G530" s="14" t="n"/>
    </row>
    <row r="531">
      <c r="E531" s="14" t="n"/>
      <c r="F531" s="14" t="n"/>
      <c r="G531" s="14" t="n"/>
    </row>
    <row r="532">
      <c r="E532" s="14" t="n"/>
      <c r="F532" s="14" t="n"/>
      <c r="G532" s="14" t="n"/>
    </row>
    <row r="533">
      <c r="E533" s="14" t="n"/>
      <c r="F533" s="14" t="n"/>
      <c r="G533" s="14" t="n"/>
    </row>
    <row r="534">
      <c r="E534" s="14" t="n"/>
      <c r="F534" s="14" t="n"/>
      <c r="G534" s="14" t="n"/>
    </row>
    <row r="535">
      <c r="E535" s="14" t="n"/>
      <c r="F535" s="14" t="n"/>
      <c r="G535" s="14" t="n"/>
    </row>
    <row r="536">
      <c r="E536" s="14" t="n"/>
      <c r="F536" s="14" t="n"/>
      <c r="G536" s="14" t="n"/>
    </row>
    <row r="537">
      <c r="E537" s="14" t="n"/>
      <c r="F537" s="14" t="n"/>
      <c r="G537" s="14" t="n"/>
    </row>
    <row r="538">
      <c r="E538" s="14" t="n"/>
      <c r="F538" s="14" t="n"/>
      <c r="G538" s="14" t="n"/>
    </row>
    <row r="539">
      <c r="E539" s="14" t="n"/>
      <c r="F539" s="14" t="n"/>
      <c r="G539" s="14" t="n"/>
    </row>
    <row r="540">
      <c r="E540" s="14" t="n"/>
      <c r="F540" s="14" t="n"/>
      <c r="G540" s="14" t="n"/>
    </row>
    <row r="541">
      <c r="E541" s="14" t="n"/>
      <c r="F541" s="14" t="n"/>
      <c r="G541" s="14" t="n"/>
    </row>
    <row r="542">
      <c r="E542" s="14" t="n"/>
      <c r="F542" s="14" t="n"/>
      <c r="G542" s="14" t="n"/>
    </row>
    <row r="543">
      <c r="E543" s="14" t="n"/>
      <c r="F543" s="14" t="n"/>
      <c r="G543" s="14" t="n"/>
    </row>
    <row r="544">
      <c r="E544" s="14" t="n"/>
      <c r="F544" s="14" t="n"/>
      <c r="G544" s="14" t="n"/>
    </row>
    <row r="545">
      <c r="E545" s="14" t="n"/>
      <c r="F545" s="14" t="n"/>
      <c r="G545" s="14" t="n"/>
    </row>
    <row r="546">
      <c r="E546" s="14" t="n"/>
      <c r="F546" s="14" t="n"/>
      <c r="G546" s="14" t="n"/>
    </row>
    <row r="547">
      <c r="E547" s="14" t="n"/>
      <c r="F547" s="14" t="n"/>
      <c r="G547" s="14" t="n"/>
    </row>
    <row r="548">
      <c r="E548" s="14" t="n"/>
      <c r="F548" s="14" t="n"/>
      <c r="G548" s="14" t="n"/>
    </row>
    <row r="549">
      <c r="E549" s="14" t="n"/>
      <c r="F549" s="14" t="n"/>
      <c r="G549" s="14" t="n"/>
    </row>
    <row r="550">
      <c r="E550" s="14" t="n"/>
      <c r="F550" s="14" t="n"/>
      <c r="G550" s="14" t="n"/>
    </row>
    <row r="551">
      <c r="E551" s="14" t="n"/>
      <c r="F551" s="14" t="n"/>
      <c r="G551" s="14" t="n"/>
    </row>
    <row r="552">
      <c r="E552" s="14" t="n"/>
      <c r="F552" s="14" t="n"/>
      <c r="G552" s="14" t="n"/>
    </row>
    <row r="553">
      <c r="E553" s="14" t="n"/>
      <c r="F553" s="14" t="n"/>
      <c r="G553" s="14" t="n"/>
    </row>
    <row r="554">
      <c r="E554" s="14" t="n"/>
      <c r="F554" s="14" t="n"/>
      <c r="G554" s="14" t="n"/>
    </row>
    <row r="555">
      <c r="E555" s="14" t="n"/>
      <c r="F555" s="14" t="n"/>
      <c r="G555" s="14" t="n"/>
    </row>
    <row r="556">
      <c r="E556" s="14" t="n"/>
      <c r="F556" s="14" t="n"/>
      <c r="G556" s="14" t="n"/>
    </row>
    <row r="557">
      <c r="E557" s="14" t="n"/>
      <c r="F557" s="14" t="n"/>
      <c r="G557" s="14" t="n"/>
    </row>
    <row r="558">
      <c r="E558" s="14" t="n"/>
      <c r="F558" s="14" t="n"/>
      <c r="G558" s="14" t="n"/>
    </row>
    <row r="559">
      <c r="E559" s="14" t="n"/>
      <c r="F559" s="14" t="n"/>
      <c r="G559" s="14" t="n"/>
    </row>
    <row r="560">
      <c r="E560" s="14" t="n"/>
      <c r="F560" s="14" t="n"/>
      <c r="G560" s="14" t="n"/>
    </row>
    <row r="561">
      <c r="E561" s="14" t="n"/>
      <c r="F561" s="14" t="n"/>
      <c r="G561" s="14" t="n"/>
    </row>
    <row r="562">
      <c r="E562" s="14" t="n"/>
      <c r="F562" s="14" t="n"/>
      <c r="G562" s="14" t="n"/>
    </row>
    <row r="563">
      <c r="E563" s="14" t="n"/>
      <c r="F563" s="14" t="n"/>
      <c r="G563" s="14" t="n"/>
    </row>
    <row r="564">
      <c r="E564" s="14" t="n"/>
      <c r="F564" s="14" t="n"/>
      <c r="G564" s="14" t="n"/>
    </row>
    <row r="565">
      <c r="E565" s="14" t="n"/>
      <c r="F565" s="14" t="n"/>
      <c r="G565" s="14" t="n"/>
    </row>
    <row r="566">
      <c r="E566" s="14" t="n"/>
      <c r="F566" s="14" t="n"/>
      <c r="G566" s="14" t="n"/>
    </row>
    <row r="567">
      <c r="E567" s="14" t="n"/>
      <c r="F567" s="14" t="n"/>
      <c r="G567" s="14" t="n"/>
    </row>
    <row r="568">
      <c r="E568" s="14" t="n"/>
      <c r="F568" s="14" t="n"/>
      <c r="G568" s="14" t="n"/>
    </row>
    <row r="569">
      <c r="E569" s="14" t="n"/>
      <c r="F569" s="14" t="n"/>
      <c r="G569" s="14" t="n"/>
    </row>
    <row r="570">
      <c r="E570" s="14" t="n"/>
      <c r="F570" s="14" t="n"/>
      <c r="G570" s="14" t="n"/>
    </row>
    <row r="571">
      <c r="E571" s="14" t="n"/>
      <c r="F571" s="14" t="n"/>
      <c r="G571" s="14" t="n"/>
    </row>
    <row r="572">
      <c r="E572" s="14" t="n"/>
      <c r="F572" s="14" t="n"/>
      <c r="G572" s="14" t="n"/>
    </row>
    <row r="573">
      <c r="E573" s="14" t="n"/>
      <c r="F573" s="14" t="n"/>
      <c r="G573" s="14" t="n"/>
    </row>
    <row r="574">
      <c r="E574" s="14" t="n"/>
      <c r="F574" s="14" t="n"/>
      <c r="G574" s="14" t="n"/>
    </row>
    <row r="575">
      <c r="E575" s="14" t="n"/>
      <c r="F575" s="14" t="n"/>
      <c r="G575" s="14" t="n"/>
    </row>
    <row r="576">
      <c r="E576" s="14" t="n"/>
      <c r="F576" s="14" t="n"/>
      <c r="G576" s="14" t="n"/>
    </row>
    <row r="577">
      <c r="E577" s="14" t="n"/>
      <c r="F577" s="14" t="n"/>
      <c r="G577" s="14" t="n"/>
    </row>
    <row r="578">
      <c r="E578" s="14" t="n"/>
      <c r="F578" s="14" t="n"/>
      <c r="G578" s="14" t="n"/>
    </row>
    <row r="579">
      <c r="E579" s="14" t="n"/>
      <c r="F579" s="14" t="n"/>
      <c r="G579" s="14" t="n"/>
    </row>
    <row r="580">
      <c r="E580" s="14" t="n"/>
      <c r="F580" s="14" t="n"/>
      <c r="G580" s="14" t="n"/>
    </row>
    <row r="581">
      <c r="E581" s="14" t="n"/>
      <c r="F581" s="14" t="n"/>
      <c r="G581" s="14" t="n"/>
    </row>
    <row r="582">
      <c r="E582" s="14" t="n"/>
      <c r="F582" s="14" t="n"/>
      <c r="G582" s="14" t="n"/>
    </row>
    <row r="583">
      <c r="E583" s="14" t="n"/>
      <c r="F583" s="14" t="n"/>
      <c r="G583" s="14" t="n"/>
    </row>
    <row r="584">
      <c r="E584" s="14" t="n"/>
      <c r="F584" s="14" t="n"/>
      <c r="G584" s="14" t="n"/>
    </row>
    <row r="585">
      <c r="E585" s="14" t="n"/>
      <c r="F585" s="14" t="n"/>
      <c r="G585" s="14" t="n"/>
    </row>
    <row r="586">
      <c r="E586" s="14" t="n"/>
      <c r="F586" s="14" t="n"/>
      <c r="G586" s="14" t="n"/>
    </row>
    <row r="587">
      <c r="E587" s="14" t="n"/>
      <c r="F587" s="14" t="n"/>
      <c r="G587" s="14" t="n"/>
    </row>
    <row r="588">
      <c r="E588" s="14" t="n"/>
      <c r="F588" s="14" t="n"/>
      <c r="G588" s="14" t="n"/>
    </row>
    <row r="589">
      <c r="E589" s="14" t="n"/>
      <c r="F589" s="14" t="n"/>
      <c r="G589" s="14" t="n"/>
    </row>
    <row r="590">
      <c r="E590" s="14" t="n"/>
      <c r="F590" s="14" t="n"/>
      <c r="G590" s="14" t="n"/>
    </row>
    <row r="591">
      <c r="E591" s="14" t="n"/>
      <c r="F591" s="14" t="n"/>
      <c r="G591" s="14" t="n"/>
    </row>
    <row r="592">
      <c r="E592" s="14" t="n"/>
      <c r="F592" s="14" t="n"/>
      <c r="G592" s="14" t="n"/>
    </row>
    <row r="593">
      <c r="E593" s="14" t="n"/>
      <c r="F593" s="14" t="n"/>
      <c r="G593" s="14" t="n"/>
    </row>
    <row r="594">
      <c r="E594" s="14" t="n"/>
      <c r="F594" s="14" t="n"/>
      <c r="G594" s="14" t="n"/>
    </row>
    <row r="595">
      <c r="E595" s="14" t="n"/>
      <c r="F595" s="14" t="n"/>
      <c r="G595" s="14" t="n"/>
    </row>
    <row r="596">
      <c r="E596" s="14" t="n"/>
      <c r="F596" s="14" t="n"/>
      <c r="G596" s="14" t="n"/>
    </row>
    <row r="597">
      <c r="E597" s="14" t="n"/>
      <c r="F597" s="14" t="n"/>
      <c r="G597" s="14" t="n"/>
    </row>
    <row r="598">
      <c r="E598" s="14" t="n"/>
      <c r="F598" s="14" t="n"/>
      <c r="G598" s="14" t="n"/>
    </row>
    <row r="599">
      <c r="E599" s="14" t="n"/>
      <c r="F599" s="14" t="n"/>
      <c r="G599" s="14" t="n"/>
    </row>
    <row r="600">
      <c r="E600" s="14" t="n"/>
      <c r="F600" s="14" t="n"/>
      <c r="G600" s="14" t="n"/>
    </row>
    <row r="601">
      <c r="E601" s="14" t="n"/>
      <c r="F601" s="14" t="n"/>
      <c r="G601" s="14" t="n"/>
    </row>
    <row r="602">
      <c r="E602" s="14" t="n"/>
      <c r="F602" s="14" t="n"/>
      <c r="G602" s="14" t="n"/>
    </row>
    <row r="603">
      <c r="E603" s="14" t="n"/>
      <c r="F603" s="14" t="n"/>
      <c r="G603" s="14" t="n"/>
    </row>
    <row r="604">
      <c r="E604" s="14" t="n"/>
      <c r="F604" s="14" t="n"/>
      <c r="G604" s="14" t="n"/>
    </row>
    <row r="605">
      <c r="E605" s="14" t="n"/>
      <c r="F605" s="14" t="n"/>
      <c r="G605" s="14" t="n"/>
    </row>
    <row r="606">
      <c r="E606" s="14" t="n"/>
      <c r="F606" s="14" t="n"/>
      <c r="G606" s="14" t="n"/>
    </row>
    <row r="607">
      <c r="E607" s="14" t="n"/>
      <c r="F607" s="14" t="n"/>
      <c r="G607" s="14" t="n"/>
    </row>
    <row r="608">
      <c r="E608" s="14" t="n"/>
      <c r="F608" s="14" t="n"/>
      <c r="G608" s="14" t="n"/>
    </row>
    <row r="609">
      <c r="E609" s="14" t="n"/>
      <c r="F609" s="14" t="n"/>
      <c r="G609" s="14" t="n"/>
    </row>
    <row r="610">
      <c r="E610" s="14" t="n"/>
      <c r="F610" s="14" t="n"/>
      <c r="G610" s="14" t="n"/>
    </row>
    <row r="611">
      <c r="E611" s="14" t="n"/>
      <c r="F611" s="14" t="n"/>
      <c r="G611" s="14" t="n"/>
    </row>
    <row r="612">
      <c r="E612" s="14" t="n"/>
      <c r="F612" s="14" t="n"/>
      <c r="G612" s="14" t="n"/>
    </row>
    <row r="613">
      <c r="E613" s="14" t="n"/>
      <c r="F613" s="14" t="n"/>
      <c r="G613" s="14" t="n"/>
    </row>
    <row r="614">
      <c r="E614" s="14" t="n"/>
      <c r="F614" s="14" t="n"/>
      <c r="G614" s="14" t="n"/>
    </row>
    <row r="615">
      <c r="E615" s="14" t="n"/>
      <c r="F615" s="14" t="n"/>
      <c r="G615" s="14" t="n"/>
    </row>
    <row r="616">
      <c r="E616" s="14" t="n"/>
      <c r="F616" s="14" t="n"/>
      <c r="G616" s="14" t="n"/>
    </row>
    <row r="617">
      <c r="E617" s="14" t="n"/>
      <c r="F617" s="14" t="n"/>
      <c r="G617" s="14" t="n"/>
    </row>
    <row r="618">
      <c r="E618" s="14" t="n"/>
      <c r="F618" s="14" t="n"/>
      <c r="G618" s="14" t="n"/>
    </row>
    <row r="619">
      <c r="E619" s="14" t="n"/>
      <c r="F619" s="14" t="n"/>
      <c r="G619" s="14" t="n"/>
    </row>
    <row r="620">
      <c r="E620" s="14" t="n"/>
      <c r="F620" s="14" t="n"/>
      <c r="G620" s="14" t="n"/>
    </row>
    <row r="621">
      <c r="E621" s="14" t="n"/>
      <c r="F621" s="14" t="n"/>
      <c r="G621" s="14" t="n"/>
    </row>
    <row r="622">
      <c r="E622" s="14" t="n"/>
      <c r="F622" s="14" t="n"/>
      <c r="G622" s="14" t="n"/>
    </row>
    <row r="623">
      <c r="E623" s="14" t="n"/>
      <c r="F623" s="14" t="n"/>
      <c r="G623" s="14" t="n"/>
    </row>
    <row r="624">
      <c r="E624" s="14" t="n"/>
      <c r="F624" s="14" t="n"/>
      <c r="G624" s="14" t="n"/>
    </row>
    <row r="625">
      <c r="E625" s="14" t="n"/>
      <c r="F625" s="14" t="n"/>
      <c r="G625" s="14" t="n"/>
    </row>
    <row r="626">
      <c r="E626" s="14" t="n"/>
      <c r="F626" s="14" t="n"/>
      <c r="G626" s="14" t="n"/>
    </row>
    <row r="627">
      <c r="E627" s="14" t="n"/>
      <c r="F627" s="14" t="n"/>
      <c r="G627" s="14" t="n"/>
    </row>
    <row r="628">
      <c r="E628" s="14" t="n"/>
      <c r="F628" s="14" t="n"/>
      <c r="G628" s="14" t="n"/>
    </row>
    <row r="629">
      <c r="E629" s="14" t="n"/>
      <c r="F629" s="14" t="n"/>
      <c r="G629" s="14" t="n"/>
    </row>
    <row r="630">
      <c r="E630" s="14" t="n"/>
      <c r="F630" s="14" t="n"/>
      <c r="G630" s="14" t="n"/>
    </row>
    <row r="631">
      <c r="E631" s="14" t="n"/>
      <c r="F631" s="14" t="n"/>
      <c r="G631" s="14" t="n"/>
    </row>
    <row r="632">
      <c r="E632" s="14" t="n"/>
      <c r="F632" s="14" t="n"/>
      <c r="G632" s="14" t="n"/>
    </row>
    <row r="633">
      <c r="E633" s="14" t="n"/>
      <c r="F633" s="14" t="n"/>
      <c r="G633" s="14" t="n"/>
    </row>
    <row r="634">
      <c r="E634" s="14" t="n"/>
      <c r="F634" s="14" t="n"/>
      <c r="G634" s="14" t="n"/>
    </row>
    <row r="635">
      <c r="E635" s="14" t="n"/>
      <c r="F635" s="14" t="n"/>
      <c r="G635" s="14" t="n"/>
    </row>
    <row r="636">
      <c r="E636" s="14" t="n"/>
      <c r="F636" s="14" t="n"/>
      <c r="G636" s="14" t="n"/>
    </row>
    <row r="637">
      <c r="E637" s="14" t="n"/>
      <c r="F637" s="14" t="n"/>
      <c r="G637" s="14" t="n"/>
    </row>
    <row r="638">
      <c r="E638" s="14" t="n"/>
      <c r="F638" s="14" t="n"/>
      <c r="G638" s="14" t="n"/>
    </row>
    <row r="639">
      <c r="E639" s="14" t="n"/>
      <c r="F639" s="14" t="n"/>
      <c r="G639" s="14" t="n"/>
    </row>
    <row r="640">
      <c r="E640" s="14" t="n"/>
      <c r="F640" s="14" t="n"/>
      <c r="G640" s="14" t="n"/>
    </row>
    <row r="641">
      <c r="E641" s="14" t="n"/>
      <c r="F641" s="14" t="n"/>
      <c r="G641" s="14" t="n"/>
    </row>
    <row r="642">
      <c r="E642" s="14" t="n"/>
      <c r="F642" s="14" t="n"/>
      <c r="G642" s="14" t="n"/>
    </row>
    <row r="643">
      <c r="E643" s="14" t="n"/>
      <c r="F643" s="14" t="n"/>
      <c r="G643" s="14" t="n"/>
    </row>
    <row r="644">
      <c r="E644" s="14" t="n"/>
      <c r="F644" s="14" t="n"/>
      <c r="G644" s="14" t="n"/>
    </row>
    <row r="645">
      <c r="E645" s="14" t="n"/>
      <c r="F645" s="14" t="n"/>
      <c r="G645" s="14" t="n"/>
    </row>
    <row r="646">
      <c r="E646" s="14" t="n"/>
      <c r="F646" s="14" t="n"/>
      <c r="G646" s="14" t="n"/>
    </row>
    <row r="647">
      <c r="E647" s="14" t="n"/>
      <c r="F647" s="14" t="n"/>
      <c r="G647" s="14" t="n"/>
    </row>
    <row r="648">
      <c r="E648" s="14" t="n"/>
      <c r="F648" s="14" t="n"/>
      <c r="G648" s="14" t="n"/>
    </row>
    <row r="649">
      <c r="E649" s="14" t="n"/>
      <c r="F649" s="14" t="n"/>
      <c r="G649" s="14" t="n"/>
    </row>
    <row r="650">
      <c r="E650" s="14" t="n"/>
      <c r="F650" s="14" t="n"/>
      <c r="G650" s="14" t="n"/>
    </row>
    <row r="651">
      <c r="E651" s="14" t="n"/>
      <c r="F651" s="14" t="n"/>
      <c r="G651" s="14" t="n"/>
    </row>
    <row r="652">
      <c r="E652" s="14" t="n"/>
      <c r="F652" s="14" t="n"/>
      <c r="G652" s="14" t="n"/>
    </row>
    <row r="653">
      <c r="E653" s="14" t="n"/>
      <c r="F653" s="14" t="n"/>
      <c r="G653" s="14" t="n"/>
    </row>
    <row r="654">
      <c r="E654" s="14" t="n"/>
      <c r="F654" s="14" t="n"/>
      <c r="G654" s="14" t="n"/>
    </row>
    <row r="655">
      <c r="E655" s="14" t="n"/>
      <c r="F655" s="14" t="n"/>
      <c r="G655" s="14" t="n"/>
    </row>
    <row r="656">
      <c r="E656" s="14" t="n"/>
      <c r="F656" s="14" t="n"/>
      <c r="G656" s="14" t="n"/>
    </row>
    <row r="657">
      <c r="E657" s="14" t="n"/>
      <c r="F657" s="14" t="n"/>
      <c r="G657" s="14" t="n"/>
    </row>
    <row r="658">
      <c r="E658" s="14" t="n"/>
      <c r="F658" s="14" t="n"/>
      <c r="G658" s="14" t="n"/>
    </row>
    <row r="659">
      <c r="E659" s="14" t="n"/>
      <c r="F659" s="14" t="n"/>
      <c r="G659" s="14" t="n"/>
    </row>
    <row r="660">
      <c r="E660" s="14" t="n"/>
      <c r="F660" s="14" t="n"/>
      <c r="G660" s="14" t="n"/>
    </row>
    <row r="661">
      <c r="E661" s="14" t="n"/>
      <c r="F661" s="14" t="n"/>
      <c r="G661" s="14" t="n"/>
    </row>
    <row r="662">
      <c r="E662" s="14" t="n"/>
      <c r="F662" s="14" t="n"/>
      <c r="G662" s="14" t="n"/>
    </row>
    <row r="663">
      <c r="E663" s="14" t="n"/>
      <c r="F663" s="14" t="n"/>
      <c r="G663" s="14" t="n"/>
    </row>
    <row r="664">
      <c r="E664" s="14" t="n"/>
      <c r="F664" s="14" t="n"/>
      <c r="G664" s="14" t="n"/>
    </row>
    <row r="665">
      <c r="E665" s="14" t="n"/>
      <c r="F665" s="14" t="n"/>
      <c r="G665" s="14" t="n"/>
    </row>
    <row r="666">
      <c r="E666" s="14" t="n"/>
      <c r="F666" s="14" t="n"/>
      <c r="G666" s="14" t="n"/>
    </row>
    <row r="667">
      <c r="E667" s="14" t="n"/>
      <c r="F667" s="14" t="n"/>
      <c r="G667" s="14" t="n"/>
    </row>
    <row r="668">
      <c r="E668" s="14" t="n"/>
      <c r="F668" s="14" t="n"/>
      <c r="G668" s="14" t="n"/>
    </row>
    <row r="669">
      <c r="E669" s="14" t="n"/>
      <c r="F669" s="14" t="n"/>
      <c r="G669" s="14" t="n"/>
    </row>
    <row r="670">
      <c r="E670" s="14" t="n"/>
      <c r="F670" s="14" t="n"/>
      <c r="G670" s="14" t="n"/>
    </row>
    <row r="671">
      <c r="E671" s="14" t="n"/>
      <c r="F671" s="14" t="n"/>
      <c r="G671" s="14" t="n"/>
    </row>
    <row r="672">
      <c r="E672" s="14" t="n"/>
      <c r="F672" s="14" t="n"/>
      <c r="G672" s="14" t="n"/>
    </row>
    <row r="673">
      <c r="E673" s="14" t="n"/>
      <c r="F673" s="14" t="n"/>
      <c r="G673" s="14" t="n"/>
    </row>
    <row r="674">
      <c r="E674" s="14" t="n"/>
      <c r="F674" s="14" t="n"/>
      <c r="G674" s="14" t="n"/>
    </row>
    <row r="675">
      <c r="E675" s="14" t="n"/>
      <c r="F675" s="14" t="n"/>
      <c r="G675" s="14" t="n"/>
    </row>
    <row r="676">
      <c r="E676" s="14" t="n"/>
      <c r="F676" s="14" t="n"/>
      <c r="G676" s="14" t="n"/>
    </row>
    <row r="677">
      <c r="E677" s="14" t="n"/>
      <c r="F677" s="14" t="n"/>
      <c r="G677" s="14" t="n"/>
    </row>
    <row r="678">
      <c r="E678" s="14" t="n"/>
      <c r="F678" s="14" t="n"/>
      <c r="G678" s="14" t="n"/>
    </row>
    <row r="679">
      <c r="E679" s="14" t="n"/>
      <c r="F679" s="14" t="n"/>
      <c r="G679" s="14" t="n"/>
    </row>
    <row r="680">
      <c r="E680" s="14" t="n"/>
      <c r="F680" s="14" t="n"/>
      <c r="G680" s="14" t="n"/>
    </row>
    <row r="681">
      <c r="E681" s="14" t="n"/>
      <c r="F681" s="14" t="n"/>
      <c r="G681" s="14" t="n"/>
    </row>
    <row r="682">
      <c r="E682" s="14" t="n"/>
      <c r="F682" s="14" t="n"/>
      <c r="G682" s="14" t="n"/>
    </row>
    <row r="683">
      <c r="E683" s="14" t="n"/>
      <c r="F683" s="14" t="n"/>
      <c r="G683" s="14" t="n"/>
    </row>
    <row r="684">
      <c r="E684" s="14" t="n"/>
      <c r="F684" s="14" t="n"/>
      <c r="G684" s="14" t="n"/>
    </row>
    <row r="685">
      <c r="E685" s="14" t="n"/>
      <c r="F685" s="14" t="n"/>
      <c r="G685" s="14" t="n"/>
    </row>
    <row r="686">
      <c r="E686" s="14" t="n"/>
      <c r="F686" s="14" t="n"/>
      <c r="G686" s="14" t="n"/>
    </row>
    <row r="687">
      <c r="E687" s="14" t="n"/>
      <c r="F687" s="14" t="n"/>
      <c r="G687" s="14" t="n"/>
    </row>
    <row r="688">
      <c r="E688" s="14" t="n"/>
      <c r="F688" s="14" t="n"/>
      <c r="G688" s="14" t="n"/>
    </row>
    <row r="689">
      <c r="E689" s="14" t="n"/>
      <c r="F689" s="14" t="n"/>
      <c r="G689" s="14" t="n"/>
    </row>
    <row r="690">
      <c r="E690" s="14" t="n"/>
      <c r="F690" s="14" t="n"/>
      <c r="G690" s="14" t="n"/>
    </row>
    <row r="691">
      <c r="E691" s="14" t="n"/>
      <c r="F691" s="14" t="n"/>
      <c r="G691" s="14" t="n"/>
    </row>
    <row r="692">
      <c r="E692" s="14" t="n"/>
      <c r="F692" s="14" t="n"/>
      <c r="G692" s="14" t="n"/>
    </row>
    <row r="693">
      <c r="E693" s="14" t="n"/>
      <c r="F693" s="14" t="n"/>
      <c r="G693" s="14" t="n"/>
    </row>
    <row r="694">
      <c r="E694" s="14" t="n"/>
      <c r="F694" s="14" t="n"/>
      <c r="G694" s="14" t="n"/>
    </row>
    <row r="695">
      <c r="E695" s="14" t="n"/>
      <c r="F695" s="14" t="n"/>
      <c r="G695" s="14" t="n"/>
    </row>
    <row r="696">
      <c r="E696" s="14" t="n"/>
      <c r="F696" s="14" t="n"/>
      <c r="G696" s="14" t="n"/>
    </row>
    <row r="697">
      <c r="E697" s="14" t="n"/>
      <c r="F697" s="14" t="n"/>
      <c r="G697" s="14" t="n"/>
    </row>
    <row r="698">
      <c r="E698" s="14" t="n"/>
      <c r="F698" s="14" t="n"/>
      <c r="G698" s="14" t="n"/>
    </row>
    <row r="699">
      <c r="E699" s="14" t="n"/>
      <c r="F699" s="14" t="n"/>
      <c r="G699" s="14" t="n"/>
    </row>
    <row r="700">
      <c r="E700" s="14" t="n"/>
      <c r="F700" s="14" t="n"/>
      <c r="G700" s="14" t="n"/>
    </row>
    <row r="701">
      <c r="E701" s="14" t="n"/>
      <c r="F701" s="14" t="n"/>
      <c r="G701" s="14" t="n"/>
    </row>
    <row r="702">
      <c r="E702" s="14" t="n"/>
      <c r="F702" s="14" t="n"/>
      <c r="G702" s="14" t="n"/>
    </row>
    <row r="703">
      <c r="E703" s="14" t="n"/>
      <c r="F703" s="14" t="n"/>
      <c r="G703" s="14" t="n"/>
    </row>
    <row r="704">
      <c r="E704" s="14" t="n"/>
      <c r="F704" s="14" t="n"/>
      <c r="G704" s="14" t="n"/>
    </row>
    <row r="705">
      <c r="E705" s="14" t="n"/>
      <c r="F705" s="14" t="n"/>
      <c r="G705" s="14" t="n"/>
    </row>
    <row r="706">
      <c r="E706" s="14" t="n"/>
      <c r="F706" s="14" t="n"/>
      <c r="G706" s="14" t="n"/>
    </row>
    <row r="707">
      <c r="E707" s="14" t="n"/>
      <c r="F707" s="14" t="n"/>
      <c r="G707" s="14" t="n"/>
    </row>
    <row r="708">
      <c r="E708" s="14" t="n"/>
      <c r="F708" s="14" t="n"/>
      <c r="G708" s="14" t="n"/>
    </row>
    <row r="709">
      <c r="E709" s="14" t="n"/>
      <c r="F709" s="14" t="n"/>
      <c r="G709" s="14" t="n"/>
    </row>
    <row r="710">
      <c r="E710" s="14" t="n"/>
      <c r="F710" s="14" t="n"/>
      <c r="G710" s="14" t="n"/>
    </row>
    <row r="711">
      <c r="E711" s="14" t="n"/>
      <c r="F711" s="14" t="n"/>
      <c r="G711" s="14" t="n"/>
    </row>
    <row r="712">
      <c r="E712" s="14" t="n"/>
      <c r="F712" s="14" t="n"/>
      <c r="G712" s="14" t="n"/>
    </row>
    <row r="713">
      <c r="E713" s="14" t="n"/>
      <c r="F713" s="14" t="n"/>
      <c r="G713" s="14" t="n"/>
    </row>
    <row r="714">
      <c r="E714" s="14" t="n"/>
      <c r="F714" s="14" t="n"/>
      <c r="G714" s="14" t="n"/>
    </row>
    <row r="715">
      <c r="E715" s="14" t="n"/>
      <c r="F715" s="14" t="n"/>
      <c r="G715" s="14" t="n"/>
    </row>
    <row r="716">
      <c r="E716" s="14" t="n"/>
      <c r="F716" s="14" t="n"/>
      <c r="G716" s="14" t="n"/>
    </row>
    <row r="717">
      <c r="E717" s="14" t="n"/>
      <c r="F717" s="14" t="n"/>
      <c r="G717" s="14" t="n"/>
    </row>
    <row r="718">
      <c r="E718" s="14" t="n"/>
      <c r="F718" s="14" t="n"/>
      <c r="G718" s="14" t="n"/>
    </row>
    <row r="719">
      <c r="E719" s="14" t="n"/>
      <c r="F719" s="14" t="n"/>
      <c r="G719" s="14" t="n"/>
    </row>
    <row r="720">
      <c r="E720" s="14" t="n"/>
      <c r="F720" s="14" t="n"/>
      <c r="G720" s="14" t="n"/>
    </row>
    <row r="721">
      <c r="E721" s="14" t="n"/>
      <c r="F721" s="14" t="n"/>
      <c r="G721" s="14" t="n"/>
    </row>
    <row r="722">
      <c r="E722" s="14" t="n"/>
      <c r="F722" s="14" t="n"/>
      <c r="G722" s="14" t="n"/>
    </row>
    <row r="723">
      <c r="E723" s="14" t="n"/>
      <c r="F723" s="14" t="n"/>
      <c r="G723" s="14" t="n"/>
    </row>
    <row r="724">
      <c r="E724" s="14" t="n"/>
      <c r="F724" s="14" t="n"/>
      <c r="G724" s="14" t="n"/>
    </row>
    <row r="725">
      <c r="E725" s="14" t="n"/>
      <c r="F725" s="14" t="n"/>
      <c r="G725" s="14" t="n"/>
    </row>
    <row r="726">
      <c r="E726" s="14" t="n"/>
      <c r="F726" s="14" t="n"/>
      <c r="G726" s="14" t="n"/>
    </row>
    <row r="727">
      <c r="E727" s="14" t="n"/>
      <c r="F727" s="14" t="n"/>
      <c r="G727" s="14" t="n"/>
    </row>
    <row r="728">
      <c r="E728" s="14" t="n"/>
      <c r="F728" s="14" t="n"/>
      <c r="G728" s="14" t="n"/>
    </row>
    <row r="729">
      <c r="E729" s="14" t="n"/>
      <c r="F729" s="14" t="n"/>
      <c r="G729" s="14" t="n"/>
    </row>
    <row r="730">
      <c r="E730" s="14" t="n"/>
      <c r="F730" s="14" t="n"/>
      <c r="G730" s="14" t="n"/>
    </row>
    <row r="731">
      <c r="E731" s="14" t="n"/>
      <c r="F731" s="14" t="n"/>
      <c r="G731" s="14" t="n"/>
    </row>
    <row r="732">
      <c r="E732" s="14" t="n"/>
      <c r="F732" s="14" t="n"/>
      <c r="G732" s="14" t="n"/>
    </row>
    <row r="733">
      <c r="E733" s="14" t="n"/>
      <c r="F733" s="14" t="n"/>
      <c r="G733" s="14" t="n"/>
    </row>
    <row r="734">
      <c r="E734" s="14" t="n"/>
      <c r="F734" s="14" t="n"/>
      <c r="G734" s="14" t="n"/>
    </row>
    <row r="735">
      <c r="E735" s="14" t="n"/>
      <c r="F735" s="14" t="n"/>
      <c r="G735" s="14" t="n"/>
    </row>
    <row r="736">
      <c r="E736" s="14" t="n"/>
      <c r="F736" s="14" t="n"/>
      <c r="G736" s="14" t="n"/>
    </row>
    <row r="737">
      <c r="E737" s="14" t="n"/>
      <c r="F737" s="14" t="n"/>
      <c r="G737" s="14" t="n"/>
    </row>
    <row r="738">
      <c r="E738" s="14" t="n"/>
      <c r="F738" s="14" t="n"/>
      <c r="G738" s="14" t="n"/>
    </row>
    <row r="739">
      <c r="E739" s="14" t="n"/>
      <c r="F739" s="14" t="n"/>
      <c r="G739" s="14" t="n"/>
    </row>
    <row r="740">
      <c r="E740" s="14" t="n"/>
      <c r="F740" s="14" t="n"/>
      <c r="G740" s="14" t="n"/>
    </row>
    <row r="741">
      <c r="E741" s="14" t="n"/>
      <c r="F741" s="14" t="n"/>
      <c r="G741" s="14" t="n"/>
    </row>
    <row r="742">
      <c r="E742" s="14" t="n"/>
      <c r="F742" s="14" t="n"/>
      <c r="G742" s="14" t="n"/>
    </row>
    <row r="743">
      <c r="E743" s="14" t="n"/>
      <c r="F743" s="14" t="n"/>
      <c r="G743" s="14" t="n"/>
    </row>
    <row r="744">
      <c r="E744" s="14" t="n"/>
      <c r="F744" s="14" t="n"/>
      <c r="G744" s="14" t="n"/>
    </row>
    <row r="745">
      <c r="E745" s="14" t="n"/>
      <c r="F745" s="14" t="n"/>
      <c r="G745" s="14" t="n"/>
    </row>
    <row r="746">
      <c r="E746" s="14" t="n"/>
      <c r="F746" s="14" t="n"/>
      <c r="G746" s="14" t="n"/>
    </row>
    <row r="747">
      <c r="E747" s="14" t="n"/>
      <c r="F747" s="14" t="n"/>
      <c r="G747" s="14" t="n"/>
    </row>
    <row r="748">
      <c r="E748" s="14" t="n"/>
      <c r="F748" s="14" t="n"/>
      <c r="G748" s="14" t="n"/>
    </row>
    <row r="749">
      <c r="E749" s="14" t="n"/>
      <c r="F749" s="14" t="n"/>
      <c r="G749" s="14" t="n"/>
    </row>
    <row r="750">
      <c r="E750" s="14" t="n"/>
      <c r="F750" s="14" t="n"/>
      <c r="G750" s="14" t="n"/>
    </row>
    <row r="751">
      <c r="E751" s="14" t="n"/>
      <c r="F751" s="14" t="n"/>
      <c r="G751" s="14" t="n"/>
    </row>
    <row r="752">
      <c r="E752" s="14" t="n"/>
      <c r="F752" s="14" t="n"/>
      <c r="G752" s="14" t="n"/>
    </row>
    <row r="753">
      <c r="E753" s="14" t="n"/>
      <c r="F753" s="14" t="n"/>
      <c r="G753" s="14" t="n"/>
    </row>
    <row r="754">
      <c r="E754" s="14" t="n"/>
      <c r="F754" s="14" t="n"/>
      <c r="G754" s="14" t="n"/>
    </row>
    <row r="755">
      <c r="E755" s="14" t="n"/>
      <c r="F755" s="14" t="n"/>
      <c r="G755" s="14" t="n"/>
    </row>
    <row r="756">
      <c r="E756" s="14" t="n"/>
      <c r="F756" s="14" t="n"/>
      <c r="G756" s="14" t="n"/>
    </row>
    <row r="757">
      <c r="E757" s="14" t="n"/>
      <c r="F757" s="14" t="n"/>
      <c r="G757" s="14" t="n"/>
    </row>
    <row r="758">
      <c r="E758" s="14" t="n"/>
      <c r="F758" s="14" t="n"/>
      <c r="G758" s="14" t="n"/>
    </row>
    <row r="759">
      <c r="E759" s="14" t="n"/>
      <c r="F759" s="14" t="n"/>
      <c r="G759" s="14" t="n"/>
    </row>
    <row r="760">
      <c r="E760" s="14" t="n"/>
      <c r="F760" s="14" t="n"/>
      <c r="G760" s="14" t="n"/>
    </row>
    <row r="761">
      <c r="E761" s="14" t="n"/>
      <c r="F761" s="14" t="n"/>
      <c r="G761" s="14" t="n"/>
    </row>
    <row r="762">
      <c r="E762" s="14" t="n"/>
      <c r="F762" s="14" t="n"/>
      <c r="G762" s="14" t="n"/>
    </row>
    <row r="763">
      <c r="E763" s="14" t="n"/>
      <c r="F763" s="14" t="n"/>
      <c r="G763" s="14" t="n"/>
    </row>
    <row r="764">
      <c r="E764" s="14" t="n"/>
      <c r="F764" s="14" t="n"/>
      <c r="G764" s="14" t="n"/>
    </row>
    <row r="765">
      <c r="E765" s="14" t="n"/>
      <c r="F765" s="14" t="n"/>
      <c r="G765" s="14" t="n"/>
    </row>
    <row r="766">
      <c r="E766" s="14" t="n"/>
      <c r="F766" s="14" t="n"/>
      <c r="G766" s="14" t="n"/>
    </row>
    <row r="767">
      <c r="E767" s="14" t="n"/>
      <c r="F767" s="14" t="n"/>
      <c r="G767" s="14" t="n"/>
    </row>
    <row r="768">
      <c r="E768" s="14" t="n"/>
      <c r="F768" s="14" t="n"/>
      <c r="G768" s="14" t="n"/>
    </row>
    <row r="769">
      <c r="E769" s="14" t="n"/>
      <c r="F769" s="14" t="n"/>
      <c r="G769" s="14" t="n"/>
    </row>
    <row r="770">
      <c r="E770" s="14" t="n"/>
      <c r="F770" s="14" t="n"/>
      <c r="G770" s="14" t="n"/>
    </row>
    <row r="771">
      <c r="E771" s="14" t="n"/>
      <c r="F771" s="14" t="n"/>
      <c r="G771" s="14" t="n"/>
    </row>
    <row r="772">
      <c r="E772" s="14" t="n"/>
      <c r="F772" s="14" t="n"/>
      <c r="G772" s="14" t="n"/>
    </row>
    <row r="773">
      <c r="E773" s="14" t="n"/>
      <c r="F773" s="14" t="n"/>
      <c r="G773" s="14" t="n"/>
    </row>
    <row r="774">
      <c r="E774" s="14" t="n"/>
      <c r="F774" s="14" t="n"/>
      <c r="G774" s="14" t="n"/>
    </row>
    <row r="775">
      <c r="E775" s="14" t="n"/>
      <c r="F775" s="14" t="n"/>
      <c r="G775" s="14" t="n"/>
    </row>
    <row r="776">
      <c r="E776" s="14" t="n"/>
      <c r="F776" s="14" t="n"/>
      <c r="G776" s="14" t="n"/>
    </row>
    <row r="777">
      <c r="E777" s="14" t="n"/>
      <c r="F777" s="14" t="n"/>
      <c r="G777" s="14" t="n"/>
    </row>
    <row r="778">
      <c r="E778" s="14" t="n"/>
      <c r="F778" s="14" t="n"/>
      <c r="G778" s="14" t="n"/>
    </row>
    <row r="779">
      <c r="E779" s="14" t="n"/>
      <c r="F779" s="14" t="n"/>
      <c r="G779" s="14" t="n"/>
    </row>
    <row r="780">
      <c r="E780" s="14" t="n"/>
      <c r="F780" s="14" t="n"/>
      <c r="G780" s="14" t="n"/>
    </row>
    <row r="781">
      <c r="E781" s="14" t="n"/>
      <c r="F781" s="14" t="n"/>
      <c r="G781" s="14" t="n"/>
    </row>
    <row r="782">
      <c r="E782" s="14" t="n"/>
      <c r="F782" s="14" t="n"/>
      <c r="G782" s="14" t="n"/>
    </row>
    <row r="783">
      <c r="E783" s="14" t="n"/>
      <c r="F783" s="14" t="n"/>
      <c r="G783" s="14" t="n"/>
    </row>
    <row r="784">
      <c r="E784" s="14" t="n"/>
      <c r="F784" s="14" t="n"/>
      <c r="G784" s="14" t="n"/>
    </row>
    <row r="785">
      <c r="E785" s="14" t="n"/>
      <c r="F785" s="14" t="n"/>
      <c r="G785" s="14" t="n"/>
    </row>
    <row r="786">
      <c r="E786" s="14" t="n"/>
      <c r="F786" s="14" t="n"/>
      <c r="G786" s="14" t="n"/>
    </row>
    <row r="787">
      <c r="E787" s="14" t="n"/>
      <c r="F787" s="14" t="n"/>
      <c r="G787" s="14" t="n"/>
    </row>
    <row r="788">
      <c r="E788" s="14" t="n"/>
      <c r="F788" s="14" t="n"/>
      <c r="G788" s="14" t="n"/>
    </row>
    <row r="789">
      <c r="E789" s="14" t="n"/>
      <c r="F789" s="14" t="n"/>
      <c r="G789" s="14" t="n"/>
    </row>
    <row r="790">
      <c r="E790" s="14" t="n"/>
      <c r="F790" s="14" t="n"/>
      <c r="G790" s="14" t="n"/>
    </row>
    <row r="791">
      <c r="E791" s="14" t="n"/>
      <c r="F791" s="14" t="n"/>
      <c r="G791" s="14" t="n"/>
    </row>
    <row r="792">
      <c r="E792" s="14" t="n"/>
      <c r="F792" s="14" t="n"/>
      <c r="G792" s="14" t="n"/>
    </row>
    <row r="793">
      <c r="E793" s="14" t="n"/>
      <c r="F793" s="14" t="n"/>
      <c r="G793" s="14" t="n"/>
    </row>
    <row r="794">
      <c r="E794" s="14" t="n"/>
      <c r="F794" s="14" t="n"/>
      <c r="G794" s="14" t="n"/>
    </row>
    <row r="795">
      <c r="E795" s="14" t="n"/>
      <c r="F795" s="14" t="n"/>
      <c r="G795" s="14" t="n"/>
    </row>
    <row r="796">
      <c r="E796" s="14" t="n"/>
      <c r="F796" s="14" t="n"/>
      <c r="G796" s="14" t="n"/>
    </row>
    <row r="797">
      <c r="E797" s="14" t="n"/>
      <c r="F797" s="14" t="n"/>
      <c r="G797" s="14" t="n"/>
    </row>
    <row r="798">
      <c r="E798" s="14" t="n"/>
      <c r="F798" s="14" t="n"/>
      <c r="G798" s="14" t="n"/>
    </row>
    <row r="799">
      <c r="E799" s="14" t="n"/>
      <c r="F799" s="14" t="n"/>
      <c r="G799" s="14" t="n"/>
    </row>
    <row r="800">
      <c r="E800" s="14" t="n"/>
      <c r="F800" s="14" t="n"/>
      <c r="G800" s="14" t="n"/>
    </row>
    <row r="801">
      <c r="E801" s="14" t="n"/>
      <c r="F801" s="14" t="n"/>
      <c r="G801" s="14" t="n"/>
    </row>
    <row r="802">
      <c r="E802" s="14" t="n"/>
      <c r="F802" s="14" t="n"/>
      <c r="G802" s="14" t="n"/>
    </row>
    <row r="803">
      <c r="E803" s="14" t="n"/>
      <c r="F803" s="14" t="n"/>
      <c r="G803" s="14" t="n"/>
    </row>
    <row r="804">
      <c r="E804" s="14" t="n"/>
      <c r="F804" s="14" t="n"/>
      <c r="G804" s="14" t="n"/>
    </row>
    <row r="805">
      <c r="E805" s="14" t="n"/>
      <c r="F805" s="14" t="n"/>
      <c r="G805" s="14" t="n"/>
    </row>
    <row r="806">
      <c r="E806" s="14" t="n"/>
      <c r="F806" s="14" t="n"/>
      <c r="G806" s="14" t="n"/>
    </row>
    <row r="807">
      <c r="E807" s="14" t="n"/>
      <c r="F807" s="14" t="n"/>
      <c r="G807" s="14" t="n"/>
    </row>
    <row r="808">
      <c r="E808" s="14" t="n"/>
      <c r="F808" s="14" t="n"/>
      <c r="G808" s="14" t="n"/>
    </row>
    <row r="809">
      <c r="E809" s="14" t="n"/>
      <c r="F809" s="14" t="n"/>
      <c r="G809" s="14" t="n"/>
    </row>
    <row r="810">
      <c r="E810" s="14" t="n"/>
      <c r="F810" s="14" t="n"/>
      <c r="G810" s="14" t="n"/>
    </row>
    <row r="811">
      <c r="E811" s="14" t="n"/>
      <c r="F811" s="14" t="n"/>
      <c r="G811" s="14" t="n"/>
    </row>
    <row r="812">
      <c r="E812" s="14" t="n"/>
      <c r="F812" s="14" t="n"/>
      <c r="G812" s="14" t="n"/>
    </row>
    <row r="813">
      <c r="E813" s="14" t="n"/>
      <c r="F813" s="14" t="n"/>
      <c r="G813" s="14" t="n"/>
    </row>
    <row r="814">
      <c r="E814" s="14" t="n"/>
      <c r="F814" s="14" t="n"/>
      <c r="G814" s="14" t="n"/>
    </row>
    <row r="815">
      <c r="E815" s="14" t="n"/>
      <c r="F815" s="14" t="n"/>
      <c r="G815" s="14" t="n"/>
    </row>
    <row r="816">
      <c r="E816" s="14" t="n"/>
      <c r="F816" s="14" t="n"/>
      <c r="G816" s="14" t="n"/>
    </row>
    <row r="817">
      <c r="E817" s="14" t="n"/>
      <c r="F817" s="14" t="n"/>
      <c r="G817" s="14" t="n"/>
    </row>
    <row r="818">
      <c r="E818" s="14" t="n"/>
      <c r="F818" s="14" t="n"/>
      <c r="G818" s="14" t="n"/>
    </row>
    <row r="819">
      <c r="E819" s="14" t="n"/>
      <c r="F819" s="14" t="n"/>
      <c r="G819" s="14" t="n"/>
    </row>
    <row r="820">
      <c r="E820" s="14" t="n"/>
      <c r="F820" s="14" t="n"/>
      <c r="G820" s="14" t="n"/>
    </row>
    <row r="821">
      <c r="E821" s="14" t="n"/>
      <c r="F821" s="14" t="n"/>
      <c r="G821" s="14" t="n"/>
    </row>
    <row r="822">
      <c r="E822" s="14" t="n"/>
      <c r="F822" s="14" t="n"/>
      <c r="G822" s="14" t="n"/>
    </row>
    <row r="823">
      <c r="E823" s="14" t="n"/>
      <c r="F823" s="14" t="n"/>
      <c r="G823" s="14" t="n"/>
    </row>
    <row r="824">
      <c r="E824" s="14" t="n"/>
      <c r="F824" s="14" t="n"/>
      <c r="G824" s="14" t="n"/>
    </row>
    <row r="825">
      <c r="E825" s="14" t="n"/>
      <c r="F825" s="14" t="n"/>
      <c r="G825" s="14" t="n"/>
    </row>
    <row r="826">
      <c r="E826" s="14" t="n"/>
      <c r="F826" s="14" t="n"/>
      <c r="G826" s="14" t="n"/>
    </row>
    <row r="827">
      <c r="E827" s="14" t="n"/>
      <c r="F827" s="14" t="n"/>
      <c r="G827" s="14" t="n"/>
    </row>
    <row r="828">
      <c r="E828" s="14" t="n"/>
      <c r="F828" s="14" t="n"/>
      <c r="G828" s="14" t="n"/>
    </row>
    <row r="829">
      <c r="E829" s="14" t="n"/>
      <c r="F829" s="14" t="n"/>
      <c r="G829" s="14" t="n"/>
    </row>
    <row r="830">
      <c r="E830" s="14" t="n"/>
      <c r="F830" s="14" t="n"/>
      <c r="G830" s="14" t="n"/>
    </row>
    <row r="831">
      <c r="E831" s="14" t="n"/>
      <c r="F831" s="14" t="n"/>
      <c r="G831" s="14" t="n"/>
    </row>
    <row r="832">
      <c r="E832" s="14" t="n"/>
      <c r="F832" s="14" t="n"/>
      <c r="G832" s="14" t="n"/>
    </row>
    <row r="833">
      <c r="E833" s="14" t="n"/>
      <c r="F833" s="14" t="n"/>
      <c r="G833" s="14" t="n"/>
    </row>
    <row r="834">
      <c r="E834" s="14" t="n"/>
      <c r="F834" s="14" t="n"/>
      <c r="G834" s="14" t="n"/>
    </row>
    <row r="835">
      <c r="E835" s="14" t="n"/>
      <c r="F835" s="14" t="n"/>
      <c r="G835" s="14" t="n"/>
    </row>
    <row r="836">
      <c r="E836" s="14" t="n"/>
      <c r="F836" s="14" t="n"/>
      <c r="G836" s="14" t="n"/>
    </row>
    <row r="837">
      <c r="E837" s="14" t="n"/>
      <c r="F837" s="14" t="n"/>
      <c r="G837" s="14" t="n"/>
    </row>
    <row r="838">
      <c r="E838" s="14" t="n"/>
      <c r="F838" s="14" t="n"/>
      <c r="G838" s="14" t="n"/>
    </row>
    <row r="839">
      <c r="E839" s="14" t="n"/>
      <c r="F839" s="14" t="n"/>
      <c r="G839" s="14" t="n"/>
    </row>
    <row r="840">
      <c r="E840" s="14" t="n"/>
      <c r="F840" s="14" t="n"/>
      <c r="G840" s="14" t="n"/>
    </row>
    <row r="841">
      <c r="E841" s="14" t="n"/>
      <c r="F841" s="14" t="n"/>
      <c r="G841" s="14" t="n"/>
    </row>
    <row r="842">
      <c r="E842" s="14" t="n"/>
      <c r="F842" s="14" t="n"/>
      <c r="G842" s="14" t="n"/>
    </row>
    <row r="843">
      <c r="E843" s="14" t="n"/>
      <c r="F843" s="14" t="n"/>
      <c r="G843" s="14" t="n"/>
    </row>
    <row r="844">
      <c r="E844" s="14" t="n"/>
      <c r="F844" s="14" t="n"/>
      <c r="G844" s="14" t="n"/>
    </row>
    <row r="845">
      <c r="E845" s="14" t="n"/>
      <c r="F845" s="14" t="n"/>
      <c r="G845" s="14" t="n"/>
    </row>
    <row r="846">
      <c r="E846" s="14" t="n"/>
      <c r="F846" s="14" t="n"/>
      <c r="G846" s="14" t="n"/>
    </row>
    <row r="847">
      <c r="E847" s="14" t="n"/>
      <c r="F847" s="14" t="n"/>
      <c r="G847" s="14" t="n"/>
    </row>
    <row r="848">
      <c r="E848" s="14" t="n"/>
      <c r="F848" s="14" t="n"/>
      <c r="G848" s="14" t="n"/>
    </row>
    <row r="849">
      <c r="E849" s="14" t="n"/>
      <c r="F849" s="14" t="n"/>
      <c r="G849" s="14" t="n"/>
    </row>
    <row r="850">
      <c r="E850" s="14" t="n"/>
      <c r="F850" s="14" t="n"/>
      <c r="G850" s="14" t="n"/>
    </row>
    <row r="851">
      <c r="E851" s="14" t="n"/>
      <c r="F851" s="14" t="n"/>
      <c r="G851" s="14" t="n"/>
    </row>
    <row r="852">
      <c r="E852" s="14" t="n"/>
      <c r="F852" s="14" t="n"/>
      <c r="G852" s="14" t="n"/>
    </row>
    <row r="853">
      <c r="E853" s="14" t="n"/>
      <c r="F853" s="14" t="n"/>
      <c r="G853" s="14" t="n"/>
    </row>
    <row r="854">
      <c r="E854" s="14" t="n"/>
      <c r="F854" s="14" t="n"/>
      <c r="G854" s="14" t="n"/>
    </row>
    <row r="855">
      <c r="E855" s="14" t="n"/>
      <c r="F855" s="14" t="n"/>
      <c r="G855" s="14" t="n"/>
    </row>
    <row r="856">
      <c r="E856" s="14" t="n"/>
      <c r="F856" s="14" t="n"/>
      <c r="G856" s="14" t="n"/>
    </row>
    <row r="857">
      <c r="E857" s="14" t="n"/>
      <c r="F857" s="14" t="n"/>
      <c r="G857" s="14" t="n"/>
    </row>
    <row r="858">
      <c r="E858" s="14" t="n"/>
      <c r="F858" s="14" t="n"/>
      <c r="G858" s="14" t="n"/>
    </row>
    <row r="859">
      <c r="E859" s="14" t="n"/>
      <c r="F859" s="14" t="n"/>
      <c r="G859" s="14" t="n"/>
    </row>
    <row r="860">
      <c r="E860" s="14" t="n"/>
      <c r="F860" s="14" t="n"/>
      <c r="G860" s="14" t="n"/>
    </row>
    <row r="861">
      <c r="E861" s="14" t="n"/>
      <c r="F861" s="14" t="n"/>
      <c r="G861" s="14" t="n"/>
    </row>
    <row r="862">
      <c r="E862" s="14" t="n"/>
      <c r="F862" s="14" t="n"/>
      <c r="G862" s="14" t="n"/>
    </row>
    <row r="863">
      <c r="E863" s="14" t="n"/>
      <c r="F863" s="14" t="n"/>
      <c r="G863" s="14" t="n"/>
    </row>
    <row r="864">
      <c r="E864" s="14" t="n"/>
      <c r="F864" s="14" t="n"/>
      <c r="G864" s="14" t="n"/>
    </row>
    <row r="865">
      <c r="E865" s="14" t="n"/>
      <c r="F865" s="14" t="n"/>
      <c r="G865" s="14" t="n"/>
    </row>
    <row r="866">
      <c r="E866" s="14" t="n"/>
      <c r="F866" s="14" t="n"/>
      <c r="G866" s="14" t="n"/>
    </row>
    <row r="867">
      <c r="E867" s="14" t="n"/>
      <c r="F867" s="14" t="n"/>
      <c r="G867" s="14" t="n"/>
    </row>
    <row r="868">
      <c r="E868" s="14" t="n"/>
      <c r="F868" s="14" t="n"/>
      <c r="G868" s="14" t="n"/>
    </row>
    <row r="869">
      <c r="E869" s="14" t="n"/>
      <c r="F869" s="14" t="n"/>
      <c r="G869" s="14" t="n"/>
    </row>
    <row r="870">
      <c r="E870" s="14" t="n"/>
      <c r="F870" s="14" t="n"/>
      <c r="G870" s="14" t="n"/>
    </row>
    <row r="871">
      <c r="E871" s="14" t="n"/>
      <c r="F871" s="14" t="n"/>
      <c r="G871" s="14" t="n"/>
    </row>
    <row r="872">
      <c r="E872" s="14" t="n"/>
      <c r="F872" s="14" t="n"/>
      <c r="G872" s="14" t="n"/>
    </row>
    <row r="873">
      <c r="E873" s="14" t="n"/>
      <c r="F873" s="14" t="n"/>
      <c r="G873" s="14" t="n"/>
    </row>
    <row r="874">
      <c r="E874" s="14" t="n"/>
      <c r="F874" s="14" t="n"/>
      <c r="G874" s="14" t="n"/>
    </row>
    <row r="875">
      <c r="E875" s="14" t="n"/>
      <c r="F875" s="14" t="n"/>
      <c r="G875" s="14" t="n"/>
    </row>
    <row r="876">
      <c r="E876" s="14" t="n"/>
      <c r="F876" s="14" t="n"/>
      <c r="G876" s="14" t="n"/>
    </row>
    <row r="877">
      <c r="E877" s="14" t="n"/>
      <c r="F877" s="14" t="n"/>
      <c r="G877" s="14" t="n"/>
    </row>
    <row r="878">
      <c r="E878" s="14" t="n"/>
      <c r="F878" s="14" t="n"/>
      <c r="G878" s="14" t="n"/>
    </row>
    <row r="879">
      <c r="E879" s="14" t="n"/>
      <c r="F879" s="14" t="n"/>
      <c r="G879" s="14" t="n"/>
    </row>
    <row r="880">
      <c r="E880" s="14" t="n"/>
      <c r="F880" s="14" t="n"/>
      <c r="G880" s="14" t="n"/>
    </row>
    <row r="881">
      <c r="E881" s="14" t="n"/>
      <c r="F881" s="14" t="n"/>
      <c r="G881" s="14" t="n"/>
    </row>
    <row r="882">
      <c r="E882" s="14" t="n"/>
      <c r="F882" s="14" t="n"/>
      <c r="G882" s="14" t="n"/>
    </row>
    <row r="883">
      <c r="E883" s="14" t="n"/>
      <c r="F883" s="14" t="n"/>
      <c r="G883" s="14" t="n"/>
    </row>
    <row r="884">
      <c r="E884" s="14" t="n"/>
      <c r="F884" s="14" t="n"/>
      <c r="G884" s="14" t="n"/>
    </row>
    <row r="885">
      <c r="E885" s="14" t="n"/>
      <c r="F885" s="14" t="n"/>
      <c r="G885" s="14" t="n"/>
    </row>
    <row r="886">
      <c r="E886" s="14" t="n"/>
      <c r="F886" s="14" t="n"/>
      <c r="G886" s="14" t="n"/>
    </row>
    <row r="887">
      <c r="E887" s="14" t="n"/>
      <c r="F887" s="14" t="n"/>
      <c r="G887" s="14" t="n"/>
    </row>
    <row r="888">
      <c r="E888" s="14" t="n"/>
      <c r="F888" s="14" t="n"/>
      <c r="G888" s="14" t="n"/>
    </row>
    <row r="889">
      <c r="E889" s="14" t="n"/>
      <c r="F889" s="14" t="n"/>
      <c r="G889" s="14" t="n"/>
    </row>
    <row r="890">
      <c r="E890" s="14" t="n"/>
      <c r="F890" s="14" t="n"/>
      <c r="G890" s="14" t="n"/>
    </row>
    <row r="891">
      <c r="E891" s="14" t="n"/>
      <c r="F891" s="14" t="n"/>
      <c r="G891" s="14" t="n"/>
    </row>
    <row r="892">
      <c r="E892" s="14" t="n"/>
      <c r="F892" s="14" t="n"/>
      <c r="G892" s="14" t="n"/>
    </row>
    <row r="893">
      <c r="E893" s="14" t="n"/>
      <c r="F893" s="14" t="n"/>
      <c r="G893" s="14" t="n"/>
    </row>
    <row r="894">
      <c r="E894" s="14" t="n"/>
      <c r="F894" s="14" t="n"/>
      <c r="G894" s="14" t="n"/>
    </row>
    <row r="895">
      <c r="E895" s="14" t="n"/>
      <c r="F895" s="14" t="n"/>
      <c r="G895" s="14" t="n"/>
    </row>
    <row r="896">
      <c r="E896" s="14" t="n"/>
      <c r="F896" s="14" t="n"/>
      <c r="G896" s="14" t="n"/>
    </row>
    <row r="897">
      <c r="E897" s="14" t="n"/>
      <c r="F897" s="14" t="n"/>
      <c r="G897" s="14" t="n"/>
    </row>
    <row r="898">
      <c r="E898" s="14" t="n"/>
      <c r="F898" s="14" t="n"/>
      <c r="G898" s="14" t="n"/>
    </row>
    <row r="899">
      <c r="E899" s="14" t="n"/>
      <c r="F899" s="14" t="n"/>
      <c r="G899" s="14" t="n"/>
    </row>
    <row r="900">
      <c r="E900" s="14" t="n"/>
      <c r="F900" s="14" t="n"/>
      <c r="G900" s="14" t="n"/>
    </row>
    <row r="901">
      <c r="E901" s="14" t="n"/>
      <c r="F901" s="14" t="n"/>
      <c r="G901" s="14" t="n"/>
    </row>
    <row r="902">
      <c r="E902" s="14" t="n"/>
      <c r="F902" s="14" t="n"/>
      <c r="G902" s="14" t="n"/>
    </row>
    <row r="903">
      <c r="E903" s="14" t="n"/>
      <c r="F903" s="14" t="n"/>
      <c r="G903" s="14" t="n"/>
    </row>
    <row r="904">
      <c r="E904" s="14" t="n"/>
      <c r="F904" s="14" t="n"/>
      <c r="G904" s="14" t="n"/>
    </row>
    <row r="905">
      <c r="E905" s="14" t="n"/>
      <c r="F905" s="14" t="n"/>
      <c r="G905" s="14" t="n"/>
    </row>
    <row r="906">
      <c r="E906" s="14" t="n"/>
      <c r="F906" s="14" t="n"/>
      <c r="G906" s="14" t="n"/>
    </row>
    <row r="907">
      <c r="E907" s="14" t="n"/>
      <c r="F907" s="14" t="n"/>
      <c r="G907" s="14" t="n"/>
    </row>
    <row r="908">
      <c r="E908" s="14" t="n"/>
      <c r="F908" s="14" t="n"/>
      <c r="G908" s="14" t="n"/>
    </row>
    <row r="909">
      <c r="E909" s="14" t="n"/>
      <c r="F909" s="14" t="n"/>
      <c r="G909" s="14" t="n"/>
    </row>
    <row r="910">
      <c r="E910" s="14" t="n"/>
      <c r="F910" s="14" t="n"/>
      <c r="G910" s="14" t="n"/>
    </row>
    <row r="911">
      <c r="E911" s="14" t="n"/>
      <c r="F911" s="14" t="n"/>
      <c r="G911" s="14" t="n"/>
    </row>
    <row r="912">
      <c r="E912" s="14" t="n"/>
      <c r="F912" s="14" t="n"/>
      <c r="G912" s="14" t="n"/>
    </row>
    <row r="913">
      <c r="E913" s="14" t="n"/>
      <c r="F913" s="14" t="n"/>
      <c r="G913" s="14" t="n"/>
    </row>
    <row r="914">
      <c r="E914" s="14" t="n"/>
      <c r="F914" s="14" t="n"/>
      <c r="G914" s="14" t="n"/>
    </row>
    <row r="915">
      <c r="E915" s="14" t="n"/>
      <c r="F915" s="14" t="n"/>
      <c r="G915" s="14" t="n"/>
    </row>
    <row r="916">
      <c r="E916" s="14" t="n"/>
      <c r="F916" s="14" t="n"/>
      <c r="G916" s="14" t="n"/>
    </row>
    <row r="917">
      <c r="E917" s="14" t="n"/>
      <c r="F917" s="14" t="n"/>
      <c r="G917" s="14" t="n"/>
    </row>
    <row r="918">
      <c r="E918" s="14" t="n"/>
      <c r="F918" s="14" t="n"/>
      <c r="G918" s="14" t="n"/>
    </row>
    <row r="919">
      <c r="E919" s="14" t="n"/>
      <c r="F919" s="14" t="n"/>
      <c r="G919" s="14" t="n"/>
    </row>
    <row r="920">
      <c r="E920" s="14" t="n"/>
      <c r="F920" s="14" t="n"/>
      <c r="G920" s="14" t="n"/>
    </row>
    <row r="921">
      <c r="E921" s="14" t="n"/>
      <c r="F921" s="14" t="n"/>
      <c r="G921" s="14" t="n"/>
    </row>
    <row r="922">
      <c r="E922" s="14" t="n"/>
      <c r="F922" s="14" t="n"/>
      <c r="G922" s="14" t="n"/>
    </row>
    <row r="923">
      <c r="E923" s="14" t="n"/>
      <c r="F923" s="14" t="n"/>
      <c r="G923" s="14" t="n"/>
    </row>
    <row r="924">
      <c r="E924" s="14" t="n"/>
      <c r="F924" s="14" t="n"/>
      <c r="G924" s="14" t="n"/>
    </row>
    <row r="925">
      <c r="E925" s="14" t="n"/>
      <c r="F925" s="14" t="n"/>
      <c r="G925" s="14" t="n"/>
    </row>
    <row r="926">
      <c r="E926" s="14" t="n"/>
      <c r="F926" s="14" t="n"/>
      <c r="G926" s="14" t="n"/>
    </row>
    <row r="927">
      <c r="E927" s="14" t="n"/>
      <c r="F927" s="14" t="n"/>
      <c r="G927" s="14" t="n"/>
    </row>
    <row r="928">
      <c r="E928" s="14" t="n"/>
      <c r="F928" s="14" t="n"/>
      <c r="G928" s="14" t="n"/>
    </row>
    <row r="929">
      <c r="E929" s="14" t="n"/>
      <c r="F929" s="14" t="n"/>
      <c r="G929" s="14" t="n"/>
    </row>
    <row r="930">
      <c r="E930" s="14" t="n"/>
      <c r="F930" s="14" t="n"/>
      <c r="G930" s="14" t="n"/>
    </row>
    <row r="931">
      <c r="E931" s="14" t="n"/>
      <c r="F931" s="14" t="n"/>
      <c r="G931" s="14" t="n"/>
    </row>
    <row r="932">
      <c r="E932" s="14" t="n"/>
      <c r="F932" s="14" t="n"/>
      <c r="G932" s="14" t="n"/>
    </row>
    <row r="933">
      <c r="E933" s="14" t="n"/>
      <c r="F933" s="14" t="n"/>
      <c r="G933" s="14" t="n"/>
    </row>
    <row r="934">
      <c r="E934" s="14" t="n"/>
      <c r="F934" s="14" t="n"/>
      <c r="G934" s="14" t="n"/>
    </row>
    <row r="935">
      <c r="E935" s="14" t="n"/>
      <c r="F935" s="14" t="n"/>
      <c r="G935" s="14" t="n"/>
    </row>
    <row r="936">
      <c r="E936" s="14" t="n"/>
      <c r="F936" s="14" t="n"/>
      <c r="G936" s="14" t="n"/>
    </row>
    <row r="937">
      <c r="E937" s="14" t="n"/>
      <c r="F937" s="14" t="n"/>
      <c r="G937" s="14" t="n"/>
    </row>
    <row r="938">
      <c r="E938" s="14" t="n"/>
      <c r="F938" s="14" t="n"/>
      <c r="G938" s="14" t="n"/>
    </row>
    <row r="939">
      <c r="E939" s="14" t="n"/>
      <c r="F939" s="14" t="n"/>
      <c r="G939" s="14" t="n"/>
    </row>
    <row r="940">
      <c r="E940" s="14" t="n"/>
      <c r="F940" s="14" t="n"/>
      <c r="G940" s="14" t="n"/>
    </row>
    <row r="941">
      <c r="E941" s="14" t="n"/>
      <c r="F941" s="14" t="n"/>
      <c r="G941" s="14" t="n"/>
    </row>
    <row r="942">
      <c r="E942" s="14" t="n"/>
      <c r="F942" s="14" t="n"/>
      <c r="G942" s="14" t="n"/>
    </row>
    <row r="943">
      <c r="E943" s="14" t="n"/>
      <c r="F943" s="14" t="n"/>
      <c r="G943" s="14" t="n"/>
    </row>
    <row r="944">
      <c r="E944" s="14" t="n"/>
      <c r="F944" s="14" t="n"/>
      <c r="G944" s="14" t="n"/>
    </row>
    <row r="945">
      <c r="E945" s="14" t="n"/>
      <c r="F945" s="14" t="n"/>
      <c r="G945" s="14" t="n"/>
    </row>
    <row r="946">
      <c r="E946" s="14" t="n"/>
      <c r="F946" s="14" t="n"/>
      <c r="G946" s="14" t="n"/>
    </row>
    <row r="947">
      <c r="E947" s="14" t="n"/>
      <c r="F947" s="14" t="n"/>
      <c r="G947" s="14" t="n"/>
    </row>
    <row r="948">
      <c r="E948" s="14" t="n"/>
      <c r="F948" s="14" t="n"/>
      <c r="G948" s="14" t="n"/>
    </row>
    <row r="949">
      <c r="E949" s="14" t="n"/>
      <c r="F949" s="14" t="n"/>
      <c r="G949" s="14" t="n"/>
    </row>
    <row r="950">
      <c r="E950" s="14" t="n"/>
      <c r="F950" s="14" t="n"/>
      <c r="G950" s="14" t="n"/>
    </row>
    <row r="951">
      <c r="E951" s="14" t="n"/>
      <c r="F951" s="14" t="n"/>
      <c r="G951" s="14" t="n"/>
    </row>
    <row r="952">
      <c r="E952" s="14" t="n"/>
      <c r="F952" s="14" t="n"/>
      <c r="G952" s="14" t="n"/>
    </row>
    <row r="953">
      <c r="E953" s="14" t="n"/>
      <c r="F953" s="14" t="n"/>
      <c r="G953" s="14" t="n"/>
    </row>
    <row r="954">
      <c r="E954" s="14" t="n"/>
      <c r="F954" s="14" t="n"/>
      <c r="G954" s="14" t="n"/>
    </row>
    <row r="955">
      <c r="E955" s="14" t="n"/>
      <c r="F955" s="14" t="n"/>
      <c r="G955" s="14" t="n"/>
    </row>
    <row r="956">
      <c r="E956" s="14" t="n"/>
      <c r="F956" s="14" t="n"/>
      <c r="G956" s="14" t="n"/>
    </row>
    <row r="957">
      <c r="E957" s="14" t="n"/>
      <c r="F957" s="14" t="n"/>
      <c r="G957" s="14" t="n"/>
    </row>
    <row r="958">
      <c r="E958" s="14" t="n"/>
      <c r="F958" s="14" t="n"/>
      <c r="G958" s="14" t="n"/>
    </row>
    <row r="959">
      <c r="E959" s="14" t="n"/>
      <c r="F959" s="14" t="n"/>
      <c r="G959" s="14" t="n"/>
    </row>
    <row r="960">
      <c r="E960" s="14" t="n"/>
      <c r="F960" s="14" t="n"/>
      <c r="G960" s="14" t="n"/>
    </row>
    <row r="961">
      <c r="E961" s="14" t="n"/>
      <c r="F961" s="14" t="n"/>
      <c r="G961" s="14" t="n"/>
    </row>
    <row r="962">
      <c r="E962" s="14" t="n"/>
      <c r="F962" s="14" t="n"/>
      <c r="G962" s="14" t="n"/>
    </row>
    <row r="963">
      <c r="E963" s="14" t="n"/>
      <c r="F963" s="14" t="n"/>
      <c r="G963" s="14" t="n"/>
    </row>
    <row r="964">
      <c r="E964" s="14" t="n"/>
      <c r="F964" s="14" t="n"/>
      <c r="G964" s="14" t="n"/>
    </row>
    <row r="965">
      <c r="E965" s="14" t="n"/>
      <c r="F965" s="14" t="n"/>
      <c r="G965" s="14" t="n"/>
    </row>
    <row r="966">
      <c r="E966" s="14" t="n"/>
      <c r="F966" s="14" t="n"/>
      <c r="G966" s="14" t="n"/>
    </row>
    <row r="967">
      <c r="E967" s="14" t="n"/>
      <c r="F967" s="14" t="n"/>
      <c r="G967" s="14" t="n"/>
    </row>
    <row r="968">
      <c r="E968" s="14" t="n"/>
      <c r="F968" s="14" t="n"/>
      <c r="G968" s="14" t="n"/>
    </row>
    <row r="969">
      <c r="E969" s="14" t="n"/>
      <c r="F969" s="14" t="n"/>
      <c r="G969" s="14" t="n"/>
    </row>
    <row r="970">
      <c r="E970" s="14" t="n"/>
      <c r="F970" s="14" t="n"/>
      <c r="G970" s="14" t="n"/>
    </row>
    <row r="971">
      <c r="E971" s="14" t="n"/>
      <c r="F971" s="14" t="n"/>
      <c r="G971" s="14" t="n"/>
    </row>
    <row r="972">
      <c r="E972" s="14" t="n"/>
      <c r="F972" s="14" t="n"/>
      <c r="G972" s="14" t="n"/>
    </row>
    <row r="973">
      <c r="E973" s="14" t="n"/>
      <c r="F973" s="14" t="n"/>
      <c r="G973" s="14" t="n"/>
    </row>
    <row r="974">
      <c r="E974" s="14" t="n"/>
      <c r="F974" s="14" t="n"/>
      <c r="G974" s="14" t="n"/>
    </row>
    <row r="975">
      <c r="E975" s="14" t="n"/>
      <c r="F975" s="14" t="n"/>
      <c r="G975" s="14" t="n"/>
    </row>
    <row r="976">
      <c r="E976" s="14" t="n"/>
      <c r="F976" s="14" t="n"/>
      <c r="G976" s="14" t="n"/>
    </row>
    <row r="977">
      <c r="E977" s="14" t="n"/>
      <c r="F977" s="14" t="n"/>
      <c r="G977" s="14" t="n"/>
    </row>
    <row r="978">
      <c r="E978" s="14" t="n"/>
      <c r="F978" s="14" t="n"/>
      <c r="G978" s="14" t="n"/>
    </row>
    <row r="979">
      <c r="E979" s="14" t="n"/>
      <c r="F979" s="14" t="n"/>
      <c r="G979" s="14" t="n"/>
    </row>
    <row r="980">
      <c r="E980" s="14" t="n"/>
      <c r="F980" s="14" t="n"/>
      <c r="G980" s="14" t="n"/>
    </row>
    <row r="981">
      <c r="E981" s="14" t="n"/>
      <c r="F981" s="14" t="n"/>
      <c r="G981" s="14" t="n"/>
    </row>
    <row r="982">
      <c r="E982" s="14" t="n"/>
      <c r="F982" s="14" t="n"/>
      <c r="G982" s="14" t="n"/>
    </row>
    <row r="983">
      <c r="E983" s="14" t="n"/>
      <c r="F983" s="14" t="n"/>
      <c r="G983" s="14" t="n"/>
    </row>
    <row r="984">
      <c r="E984" s="14" t="n"/>
      <c r="F984" s="14" t="n"/>
      <c r="G984" s="14" t="n"/>
    </row>
    <row r="985">
      <c r="E985" s="14" t="n"/>
      <c r="F985" s="14" t="n"/>
      <c r="G985" s="14" t="n"/>
    </row>
    <row r="986">
      <c r="E986" s="14" t="n"/>
      <c r="F986" s="14" t="n"/>
      <c r="G986" s="14" t="n"/>
    </row>
    <row r="987">
      <c r="E987" s="14" t="n"/>
      <c r="F987" s="14" t="n"/>
      <c r="G987" s="14" t="n"/>
    </row>
    <row r="988">
      <c r="E988" s="14" t="n"/>
      <c r="F988" s="14" t="n"/>
      <c r="G988" s="14" t="n"/>
    </row>
    <row r="989">
      <c r="E989" s="14" t="n"/>
      <c r="F989" s="14" t="n"/>
      <c r="G989" s="14" t="n"/>
    </row>
    <row r="990">
      <c r="E990" s="14" t="n"/>
      <c r="F990" s="14" t="n"/>
      <c r="G990" s="14" t="n"/>
    </row>
    <row r="991">
      <c r="E991" s="14" t="n"/>
      <c r="F991" s="14" t="n"/>
      <c r="G991" s="14" t="n"/>
    </row>
    <row r="992">
      <c r="E992" s="14" t="n"/>
      <c r="F992" s="14" t="n"/>
      <c r="G992" s="14" t="n"/>
    </row>
    <row r="993">
      <c r="E993" s="14" t="n"/>
      <c r="F993" s="14" t="n"/>
      <c r="G993" s="14" t="n"/>
    </row>
    <row r="994">
      <c r="E994" s="14" t="n"/>
      <c r="F994" s="14" t="n"/>
      <c r="G994" s="14" t="n"/>
    </row>
    <row r="995">
      <c r="E995" s="14" t="n"/>
      <c r="F995" s="14" t="n"/>
      <c r="G995" s="14" t="n"/>
    </row>
    <row r="996">
      <c r="E996" s="14" t="n"/>
      <c r="F996" s="14" t="n"/>
      <c r="G996" s="14" t="n"/>
    </row>
    <row r="997">
      <c r="E997" s="14" t="n"/>
      <c r="F997" s="14" t="n"/>
      <c r="G997" s="14" t="n"/>
    </row>
    <row r="998">
      <c r="E998" s="14" t="n"/>
      <c r="F998" s="14" t="n"/>
      <c r="G998" s="14" t="n"/>
    </row>
    <row r="999">
      <c r="E999" s="14" t="n"/>
      <c r="F999" s="14" t="n"/>
      <c r="G999" s="14" t="n"/>
    </row>
    <row r="1000">
      <c r="E1000" s="14" t="n"/>
      <c r="F1000" s="14" t="n"/>
      <c r="G1000" s="14" t="n"/>
    </row>
    <row r="1001">
      <c r="E1001" s="14" t="n"/>
      <c r="F1001" s="14" t="n"/>
      <c r="G1001" s="14" t="n"/>
    </row>
    <row r="1002">
      <c r="E1002" s="14" t="n"/>
      <c r="F1002" s="14" t="n"/>
      <c r="G1002" s="14" t="n"/>
    </row>
    <row r="1003">
      <c r="E1003" s="14" t="n"/>
      <c r="F1003" s="14" t="n"/>
      <c r="G1003" s="14" t="n"/>
    </row>
    <row r="1004">
      <c r="E1004" s="14" t="n"/>
      <c r="F1004" s="14" t="n"/>
      <c r="G1004" s="14" t="n"/>
    </row>
    <row r="1005">
      <c r="E1005" s="14" t="n"/>
      <c r="F1005" s="14" t="n"/>
      <c r="G1005" s="14" t="n"/>
    </row>
    <row r="1006">
      <c r="E1006" s="14" t="n"/>
      <c r="F1006" s="14" t="n"/>
      <c r="G1006" s="14" t="n"/>
    </row>
    <row r="1007">
      <c r="E1007" s="14" t="n"/>
      <c r="F1007" s="14" t="n"/>
      <c r="G1007" s="14" t="n"/>
    </row>
    <row r="1008">
      <c r="E1008" s="14" t="n"/>
      <c r="F1008" s="14" t="n"/>
      <c r="G1008" s="14" t="n"/>
    </row>
    <row r="1009">
      <c r="E1009" s="14" t="n"/>
      <c r="F1009" s="14" t="n"/>
      <c r="G1009" s="14" t="n"/>
    </row>
    <row r="1010">
      <c r="E1010" s="14" t="n"/>
      <c r="F1010" s="14" t="n"/>
      <c r="G1010" s="14" t="n"/>
    </row>
    <row r="1011">
      <c r="E1011" s="14" t="n"/>
      <c r="F1011" s="14" t="n"/>
      <c r="G1011" s="14" t="n"/>
    </row>
    <row r="1012">
      <c r="E1012" s="14" t="n"/>
      <c r="F1012" s="14" t="n"/>
      <c r="G1012" s="14" t="n"/>
    </row>
    <row r="1013">
      <c r="E1013" s="14" t="n"/>
      <c r="F1013" s="14" t="n"/>
      <c r="G1013" s="14" t="n"/>
    </row>
    <row r="1014">
      <c r="E1014" s="14" t="n"/>
      <c r="F1014" s="14" t="n"/>
      <c r="G1014" s="14" t="n"/>
    </row>
    <row r="1015">
      <c r="E1015" s="14" t="n"/>
      <c r="F1015" s="14" t="n"/>
      <c r="G1015" s="14" t="n"/>
    </row>
    <row r="1016">
      <c r="E1016" s="14" t="n"/>
      <c r="F1016" s="14" t="n"/>
      <c r="G1016" s="14" t="n"/>
    </row>
    <row r="1017">
      <c r="E1017" s="14" t="n"/>
      <c r="F1017" s="14" t="n"/>
      <c r="G1017" s="14" t="n"/>
    </row>
    <row r="1018">
      <c r="E1018" s="14" t="n"/>
      <c r="F1018" s="14" t="n"/>
      <c r="G1018" s="14" t="n"/>
    </row>
    <row r="1019">
      <c r="E1019" s="14" t="n"/>
      <c r="F1019" s="14" t="n"/>
      <c r="G1019" s="14" t="n"/>
    </row>
    <row r="1020">
      <c r="E1020" s="14" t="n"/>
      <c r="F1020" s="14" t="n"/>
      <c r="G1020" s="14" t="n"/>
    </row>
    <row r="1021">
      <c r="E1021" s="14" t="n"/>
      <c r="F1021" s="14" t="n"/>
      <c r="G1021" s="14" t="n"/>
    </row>
    <row r="1022">
      <c r="E1022" s="14" t="n"/>
      <c r="F1022" s="14" t="n"/>
      <c r="G1022" s="14" t="n"/>
    </row>
    <row r="1023">
      <c r="E1023" s="14" t="n"/>
      <c r="F1023" s="14" t="n"/>
      <c r="G1023" s="14" t="n"/>
    </row>
    <row r="1024">
      <c r="E1024" s="14" t="n"/>
      <c r="F1024" s="14" t="n"/>
      <c r="G1024" s="14" t="n"/>
    </row>
    <row r="1025">
      <c r="E1025" s="14" t="n"/>
      <c r="F1025" s="14" t="n"/>
      <c r="G1025" s="14" t="n"/>
    </row>
    <row r="1026">
      <c r="E1026" s="14" t="n"/>
      <c r="F1026" s="14" t="n"/>
      <c r="G1026" s="14" t="n"/>
    </row>
    <row r="1027">
      <c r="E1027" s="14" t="n"/>
      <c r="F1027" s="14" t="n"/>
      <c r="G1027" s="14" t="n"/>
    </row>
    <row r="1028">
      <c r="E1028" s="14" t="n"/>
      <c r="F1028" s="14" t="n"/>
      <c r="G1028" s="14" t="n"/>
    </row>
    <row r="1029">
      <c r="E1029" s="14" t="n"/>
      <c r="F1029" s="14" t="n"/>
      <c r="G1029" s="14" t="n"/>
    </row>
    <row r="1030">
      <c r="E1030" s="14" t="n"/>
      <c r="F1030" s="14" t="n"/>
      <c r="G1030" s="14" t="n"/>
    </row>
    <row r="1031">
      <c r="E1031" s="14" t="n"/>
      <c r="F1031" s="14" t="n"/>
      <c r="G1031" s="14" t="n"/>
    </row>
    <row r="1032">
      <c r="E1032" s="14" t="n"/>
      <c r="F1032" s="14" t="n"/>
      <c r="G1032" s="14" t="n"/>
    </row>
    <row r="1033">
      <c r="E1033" s="14" t="n"/>
      <c r="F1033" s="14" t="n"/>
      <c r="G1033" s="14" t="n"/>
    </row>
    <row r="1034">
      <c r="E1034" s="14" t="n"/>
      <c r="F1034" s="14" t="n"/>
      <c r="G1034" s="14" t="n"/>
    </row>
    <row r="1035">
      <c r="E1035" s="14" t="n"/>
      <c r="F1035" s="14" t="n"/>
      <c r="G1035" s="14" t="n"/>
    </row>
    <row r="1036">
      <c r="E1036" s="14" t="n"/>
      <c r="F1036" s="14" t="n"/>
      <c r="G1036" s="14" t="n"/>
    </row>
    <row r="1037">
      <c r="E1037" s="14" t="n"/>
      <c r="F1037" s="14" t="n"/>
      <c r="G1037" s="14" t="n"/>
    </row>
    <row r="1038">
      <c r="E1038" s="14" t="n"/>
      <c r="F1038" s="14" t="n"/>
      <c r="G1038" s="14" t="n"/>
    </row>
    <row r="1039">
      <c r="E1039" s="14" t="n"/>
      <c r="F1039" s="14" t="n"/>
      <c r="G1039" s="14" t="n"/>
    </row>
    <row r="1040">
      <c r="E1040" s="14" t="n"/>
      <c r="F1040" s="14" t="n"/>
      <c r="G1040" s="14" t="n"/>
    </row>
  </sheetData>
  <sheetProtection selectLockedCells="0" selectUnlockedCells="0" algorithmName="SHA-512" sheet="1" objects="0" insertRows="1" insertHyperlinks="1" autoFilter="0" scenarios="0" formatColumns="1" deleteColumns="1" insertColumns="1" pivotTables="1" deleteRows="1" formatCells="1" saltValue="1bVBaU61QcgImL4S+nD3bw==" formatRows="1" sort="1" spinCount="100000" hashValue="fV6jrhIdW//RDTCXTEpQRNORX0zFaE7Mpx6jM8V4UGHS9nXum63ChCC8AusyrSALOX+85YOUG5mrNhmKx2XaDw=="/>
  <autoFilter ref="A1:Z1"/>
  <pageMargins left="0.7" right="0.7" top="0.75" bottom="0.75" header="0" footer="0"/>
  <pageSetup orientation="portrait"/>
</worksheet>
</file>

<file path=xl/worksheets/sheet20.xml><?xml version="1.0" encoding="utf-8"?>
<worksheet xmlns="http://schemas.openxmlformats.org/spreadsheetml/2006/main">
  <sheetPr codeName="Sheet19">
    <outlinePr summaryBelow="1" summaryRight="1"/>
    <pageSetUpPr/>
  </sheetPr>
  <dimension ref="A1:AC1"/>
  <sheetViews>
    <sheetView workbookViewId="0">
      <selection activeCell="B1" sqref="B1:B1048576"/>
    </sheetView>
  </sheetViews>
  <sheetFormatPr baseColWidth="8" defaultColWidth="0" defaultRowHeight="13.8"/>
  <cols>
    <col width="19.109375" customWidth="1" style="1" min="1" max="1"/>
    <col width="19" customWidth="1" style="1" min="2" max="2"/>
    <col width="25.109375" customWidth="1" style="2" min="3" max="3"/>
    <col width="9.44140625" customWidth="1" style="2" min="4" max="4"/>
    <col width="31.44140625" customWidth="1" style="2" min="5" max="5"/>
    <col width="16.88671875" customWidth="1" style="6" min="6" max="6"/>
    <col width="14" customWidth="1" style="6" min="7" max="7"/>
    <col width="12.6640625" customWidth="1" style="6" min="8" max="8"/>
    <col width="25.109375" customWidth="1" style="2" min="9" max="9"/>
    <col width="19.88671875" customWidth="1" style="2" min="10" max="10"/>
    <col width="23.44140625" customWidth="1" style="2" min="11" max="11"/>
    <col width="25.109375" customWidth="1" style="2" min="12" max="13"/>
    <col hidden="1" width="25.109375" customWidth="1" style="3" min="14" max="18"/>
    <col hidden="1" width="25.109375" customWidth="1" style="2" min="19" max="19"/>
    <col hidden="1" width="25.109375" customWidth="1" style="3" min="20" max="21"/>
    <col hidden="1" width="25.109375" customWidth="1" style="2" min="22" max="22"/>
    <col hidden="1" width="25.109375" customWidth="1" style="3" min="23" max="39"/>
    <col hidden="1" width="13" customWidth="1" style="3" min="40" max="53"/>
    <col hidden="1" width="25.109375" customWidth="1" style="3" min="54" max="16384"/>
  </cols>
  <sheetData>
    <row r="1" ht="31.2" customFormat="1" customHeight="1" s="41">
      <c r="A1" s="39" t="inlineStr">
        <is>
          <t>Committee ID</t>
        </is>
      </c>
      <c r="B1" s="39" t="inlineStr">
        <is>
          <t>Profile ID</t>
        </is>
      </c>
      <c r="C1" s="45" t="inlineStr">
        <is>
          <t>Role</t>
        </is>
      </c>
      <c r="D1" s="40" t="inlineStr">
        <is>
          <t>Active (Y/N)</t>
        </is>
      </c>
      <c r="E1" s="45" t="inlineStr">
        <is>
          <t>Notes</t>
        </is>
      </c>
      <c r="F1" s="44" t="inlineStr">
        <is>
          <t>Member Since Date</t>
        </is>
      </c>
      <c r="G1" s="44" t="inlineStr">
        <is>
          <t>Date Term Expires</t>
        </is>
      </c>
      <c r="H1" s="44" t="inlineStr">
        <is>
          <t>Date Inactive</t>
        </is>
      </c>
      <c r="I1" s="45" t="inlineStr">
        <is>
          <t>Custom Field 1</t>
        </is>
      </c>
      <c r="J1" s="45" t="inlineStr">
        <is>
          <t>Custom Field 2</t>
        </is>
      </c>
      <c r="K1" s="45" t="inlineStr">
        <is>
          <t>Custom Field 3</t>
        </is>
      </c>
      <c r="L1" s="45" t="inlineStr">
        <is>
          <t>Custom Field 4</t>
        </is>
      </c>
      <c r="M1" s="45" t="inlineStr">
        <is>
          <t>Custom Field 5</t>
        </is>
      </c>
      <c r="N1" s="50" t="n"/>
      <c r="O1" s="50" t="n"/>
      <c r="P1" s="50" t="n"/>
      <c r="Q1" s="50" t="n"/>
      <c r="R1" s="50" t="n"/>
      <c r="S1" s="50" t="n"/>
      <c r="T1" s="50" t="n"/>
      <c r="U1" s="50" t="n"/>
      <c r="V1" s="50" t="n"/>
      <c r="W1" s="50" t="n"/>
      <c r="X1" s="50" t="n"/>
      <c r="Y1" s="50" t="n"/>
      <c r="Z1" s="50" t="n"/>
      <c r="AA1" s="51" t="n"/>
      <c r="AB1" s="50" t="n"/>
      <c r="AC1" s="50" t="n"/>
    </row>
  </sheetData>
  <sheetProtection selectLockedCells="0" selectUnlockedCells="0" algorithmName="SHA-512" sheet="1" objects="0" insertRows="0" insertHyperlinks="1" autoFilter="0" scenarios="0" formatColumns="0" deleteColumns="1" insertColumns="1" pivotTables="1" deleteRows="0" formatCells="1" saltValue="PfWJILDphuNHZ1Q3dPqVYg==" formatRows="0" sort="0" spinCount="100000" hashValue="mJqTjk8qayZnP6uAXAaCO5A9vROg+QOms3XE7K3BBuYMRAsE2RymVYvtesjDEU+pHeHPnCbGlfwDS3N2kOhXeQ=="/>
  <autoFilter ref="A1:BA124"/>
  <conditionalFormatting sqref="A2:B1048576">
    <cfRule type="expression" priority="2" dxfId="0">
      <formula>AND(NOT(ISNUMBER(A2)),(A2&lt;&gt;""))</formula>
    </cfRule>
  </conditionalFormatting>
  <conditionalFormatting sqref="C2:C1048576">
    <cfRule type="expression" priority="7" dxfId="0">
      <formula>LEN(C2)&gt;150</formula>
    </cfRule>
  </conditionalFormatting>
  <conditionalFormatting sqref="D2:D1048576">
    <cfRule type="expression" priority="6" dxfId="0">
      <formula>AND(NOT(OR(D2="Y",D2="N")),LEN(D2)&gt;0)</formula>
    </cfRule>
  </conditionalFormatting>
  <conditionalFormatting sqref="F2:H1048576">
    <cfRule type="expression" priority="3" dxfId="0">
      <formula>AND(NOT(ISNUMBER(F2)),LEN(F2)&gt;0)</formula>
    </cfRule>
  </conditionalFormatting>
  <conditionalFormatting sqref="I2:I1048576">
    <cfRule type="expression" priority="12" dxfId="0">
      <formula>LEN(I2) &gt; 150</formula>
    </cfRule>
  </conditionalFormatting>
  <conditionalFormatting sqref="J2:L1048576">
    <cfRule type="expression" priority="8" dxfId="0">
      <formula>LEN(J2)&gt;150</formula>
    </cfRule>
  </conditionalFormatting>
  <conditionalFormatting sqref="M2:M1048576">
    <cfRule type="expression" priority="17" dxfId="0">
      <formula>LEN(M2) &gt; 150</formula>
    </cfRule>
  </conditionalFormatting>
  <conditionalFormatting sqref="W2:W1048576">
    <cfRule type="expression" priority="16" dxfId="0">
      <formula>LEN(W2)&gt;50</formula>
    </cfRule>
  </conditionalFormatting>
  <conditionalFormatting sqref="Z2:Z1048576">
    <cfRule type="expression" priority="15" dxfId="0">
      <formula>AND(NOT(ISNUMBER(MATCH("*@*.?*",Z2,0))),LEN(Z2) &gt; 0)</formula>
    </cfRule>
  </conditionalFormatting>
  <conditionalFormatting sqref="AB2:AC1048576">
    <cfRule type="expression" priority="18" dxfId="0">
      <formula>AND(NOT(ISNUMBER(MATCH("*@*.?*",AB2,0))),LEN(AB2) &gt; 0)</formula>
    </cfRule>
  </conditionalFormatting>
  <conditionalFormatting sqref="B2:B10000">
    <cfRule type="expression" priority="12" dxfId="0">
      <formula>AND(ISNUMBER(B2),COUNTIF(OrgProfileIDs,B2)+COUNTIF(IndProfileIDs,B2)=0)</formula>
    </cfRule>
  </conditionalFormatting>
  <dataValidations xWindow="156" yWindow="253" count="16">
    <dataValidation sqref="I2:O1048576" showDropDown="0" showInputMessage="1" showErrorMessage="1" allowBlank="1" error="Max Length 150" prompt="Max Length 150" type="textLength">
      <formula1>0</formula1>
      <formula2>150</formula2>
    </dataValidation>
    <dataValidation sqref="AB2:AC1048576" showDropDown="0" showInputMessage="1" showErrorMessage="1" allowBlank="1" error="Must be a valid email address and exists on the User tab" prompt="Must be a valid email address and exists on the User tab" type="custom">
      <formula1>ISNUMBER(MATCH("*@*.?*",AB2,0))</formula1>
    </dataValidation>
    <dataValidation sqref="AA2:AA1048576" showDropDown="0" showInputMessage="1" showErrorMessage="1" allowBlank="1" error="Y or N" prompt="Y or N" type="list">
      <formula1>"Y,N"</formula1>
    </dataValidation>
    <dataValidation sqref="X2:Y1048576" showDropDown="0" showInputMessage="1" showErrorMessage="1" allowBlank="1" prompt="Numbers only.  No labels or extensions"/>
    <dataValidation sqref="V2:V1048576" showDropDown="0" showInputMessage="1" showErrorMessage="1" allowBlank="1" promptTitle="Phone" prompt="Phone Numbers only.  No labels or extensions"/>
    <dataValidation sqref="U2:U1048576" showDropDown="0" showInputMessage="1" showErrorMessage="1" allowBlank="1" error="Max length 75" prompt="Max length 75" type="textLength">
      <formula1>0</formula1>
      <formula2>75</formula2>
    </dataValidation>
    <dataValidation sqref="T2:T1048576" showDropDown="0" showInputMessage="1" showErrorMessage="1" allowBlank="1" error="Max length 10" prompt="Max length 10" type="textLength">
      <formula1>0</formula1>
      <formula2>10</formula2>
    </dataValidation>
    <dataValidation sqref="R2:R1048576" showDropDown="0" showInputMessage="1" showErrorMessage="1" allowBlank="1" error="Max length 75" prompt="Max length 75" type="textLength">
      <formula1>1</formula1>
      <formula2>75</formula2>
    </dataValidation>
    <dataValidation sqref="Q2:Q1048576 S2:S1048576" showDropDown="0" showInputMessage="1" showErrorMessage="1" allowBlank="1" error="Max length 50" prompt="Max length 50" type="textLength">
      <formula1>0</formula1>
      <formula2>50</formula2>
    </dataValidation>
    <dataValidation sqref="P2:P1048576" showDropDown="0" showInputMessage="1" showErrorMessage="1" allowBlank="1" error="Max Length 150" promptTitle="City" prompt="Max Length 100" type="textLength">
      <formula1>0</formula1>
      <formula2>100</formula2>
    </dataValidation>
    <dataValidation sqref="B2:B1048576" showDropDown="0" showInputMessage="1" showErrorMessage="1" allowBlank="1" error="Must Exist on Organizartions Tab or Individuals Tab" prompt="Must Exist on Organizations Tab or Individuals Tab" type="whole">
      <formula1>1</formula1>
      <formula2>2147483647</formula2>
    </dataValidation>
    <dataValidation sqref="F2:F1048576 G2:G1048576 H2:H1048576" showDropDown="0" showInputMessage="1" showErrorMessage="1" allowBlank="1" error="Must be a valid date" prompt="Must be a valid date" type="date">
      <formula1>1</formula1>
      <formula2>73050</formula2>
    </dataValidation>
    <dataValidation sqref="Z2:Z1048576" showDropDown="0" showInputMessage="1" showErrorMessage="1" allowBlank="1" error="Enter a valid email address" prompt="Enter a valid email address" type="custom">
      <formula1>ISNUMBER(MATCH("*@*.?*",Z2,0))</formula1>
    </dataValidation>
    <dataValidation sqref="A2:A1048576" showDropDown="0" showInputMessage="1" showErrorMessage="1" allowBlank="1" error="Must Exist On Committee Tab" prompt="Must Exist on Committee Tab" type="whole">
      <formula1>1</formula1>
      <formula2>2147483647</formula2>
    </dataValidation>
    <dataValidation sqref="C2:C1048576" showDropDown="0" showInputMessage="1" showErrorMessage="1" allowBlank="1" error="Max legth 150" prompt="Max legth 150" type="textLength">
      <formula1>0</formula1>
      <formula2>150</formula2>
    </dataValidation>
    <dataValidation sqref="D2:D1048576" showDropDown="0" showInputMessage="1" showErrorMessage="1" allowBlank="1" error="Pick from List" prompt="Pick From List" type="list">
      <formula1>"Y,N"</formula1>
    </dataValidation>
  </dataValidations>
  <pageMargins left="0.7" right="0.7" top="0.75" bottom="0.75" header="0.3" footer="0.3"/>
</worksheet>
</file>

<file path=xl/worksheets/sheet21.xml><?xml version="1.0" encoding="utf-8"?>
<worksheet xmlns="http://schemas.openxmlformats.org/spreadsheetml/2006/main">
  <sheetPr codeName="Sheet20">
    <outlinePr summaryBelow="1" summaryRight="1"/>
    <pageSetUpPr/>
  </sheetPr>
  <dimension ref="A1:S2"/>
  <sheetViews>
    <sheetView tabSelected="1" workbookViewId="0">
      <selection activeCell="D2" sqref="D2"/>
    </sheetView>
  </sheetViews>
  <sheetFormatPr baseColWidth="8" defaultColWidth="0" defaultRowHeight="13.8"/>
  <cols>
    <col width="25.109375" customWidth="1" style="1" min="1" max="1"/>
    <col width="31.44140625" customWidth="1" style="3" min="2" max="2"/>
    <col width="14.88671875" customWidth="1" style="6" min="3" max="3"/>
    <col width="17.88671875" customWidth="1" style="6" min="4" max="4"/>
    <col width="17.88671875" customWidth="1" style="7" min="5" max="6"/>
    <col width="17.88671875" customWidth="1" style="2" min="7" max="7"/>
    <col width="74.88671875" customWidth="1" style="2" min="8" max="8"/>
    <col width="31" customWidth="1" style="2" min="9" max="9"/>
    <col width="25.109375" customWidth="1" style="2" min="10" max="18"/>
    <col width="25.109375" customWidth="1" style="1" min="19" max="19"/>
    <col hidden="1" width="25.109375" customWidth="1" style="2" min="20" max="20"/>
    <col hidden="1" width="25.109375" customWidth="1" style="3" min="21" max="22"/>
    <col hidden="1" width="25.109375" customWidth="1" style="2" min="23" max="23"/>
    <col hidden="1" width="25.109375" customWidth="1" style="3" min="24" max="16384"/>
  </cols>
  <sheetData>
    <row r="1" ht="15.6" customFormat="1" customHeight="1" s="41">
      <c r="A1" s="39" t="inlineStr">
        <is>
          <t>Event ID</t>
        </is>
      </c>
      <c r="B1" s="40" t="inlineStr">
        <is>
          <t>Event Name</t>
        </is>
      </c>
      <c r="C1" s="43" t="inlineStr">
        <is>
          <t>Start Date</t>
        </is>
      </c>
      <c r="D1" s="43" t="inlineStr">
        <is>
          <t>End Date</t>
        </is>
      </c>
      <c r="E1" s="57" t="inlineStr">
        <is>
          <t>Start Time</t>
        </is>
      </c>
      <c r="F1" s="57" t="inlineStr">
        <is>
          <t>End Time</t>
        </is>
      </c>
      <c r="G1" s="45" t="inlineStr">
        <is>
          <t>Event Type</t>
        </is>
      </c>
      <c r="H1" s="45" t="inlineStr">
        <is>
          <t>Description</t>
        </is>
      </c>
      <c r="I1" s="47" t="inlineStr">
        <is>
          <t>Venue</t>
        </is>
      </c>
      <c r="J1" s="47" t="inlineStr">
        <is>
          <t>Address Line 1</t>
        </is>
      </c>
      <c r="K1" s="47" t="inlineStr">
        <is>
          <t>Address Line 2</t>
        </is>
      </c>
      <c r="L1" s="47" t="inlineStr">
        <is>
          <t>City</t>
        </is>
      </c>
      <c r="M1" s="47" t="inlineStr">
        <is>
          <t>State/Province</t>
        </is>
      </c>
      <c r="N1" s="47" t="inlineStr">
        <is>
          <t>Zip</t>
        </is>
      </c>
      <c r="O1" s="47" t="inlineStr">
        <is>
          <t>Instructor Name</t>
        </is>
      </c>
      <c r="P1" s="47" t="inlineStr">
        <is>
          <t>Course Number</t>
        </is>
      </c>
      <c r="Q1" s="50" t="inlineStr">
        <is>
          <t>E-mail</t>
        </is>
      </c>
      <c r="R1" s="47" t="inlineStr">
        <is>
          <t>Website</t>
        </is>
      </c>
      <c r="S1" s="58" t="inlineStr">
        <is>
          <t>Max Attendees</t>
        </is>
      </c>
    </row>
    <row r="2" ht="14.4" customHeight="1">
      <c r="Q2" s="8" t="n"/>
      <c r="R2" s="8" t="n"/>
    </row>
  </sheetData>
  <autoFilter ref="A1:W1"/>
  <conditionalFormatting sqref="A1">
    <cfRule type="duplicateValues" priority="11" dxfId="163"/>
  </conditionalFormatting>
  <conditionalFormatting sqref="A2:A1048576">
    <cfRule type="duplicateValues" priority="1" dxfId="0"/>
    <cfRule type="expression" priority="15" dxfId="0">
      <formula>AND(NOT(ISNUMBER(A2)),(A2&lt;&gt;""))</formula>
    </cfRule>
  </conditionalFormatting>
  <conditionalFormatting sqref="B2:B1048576">
    <cfRule type="expression" priority="14" dxfId="0">
      <formula>LEN(B2) &gt; 254</formula>
    </cfRule>
  </conditionalFormatting>
  <conditionalFormatting sqref="C2:D1048576">
    <cfRule type="expression" priority="7" dxfId="0">
      <formula>AND(NOT(ISNUMBER(C2)),LEN(C2)&gt;0)</formula>
    </cfRule>
  </conditionalFormatting>
  <conditionalFormatting sqref="G2:G1048576">
    <cfRule type="expression" priority="5" dxfId="0">
      <formula>LEN(G2)&gt;100</formula>
    </cfRule>
  </conditionalFormatting>
  <conditionalFormatting sqref="Q2:Q1048576">
    <cfRule type="expression" priority="4" dxfId="0">
      <formula>AND(NOT(ISNUMBER(MATCH("*@*.?*",Q2,0))),LEN(Q2) &gt; 0)</formula>
    </cfRule>
  </conditionalFormatting>
  <conditionalFormatting sqref="R2:R1048576">
    <cfRule type="expression" priority="3" dxfId="0">
      <formula>LEN(R2)&gt;254</formula>
    </cfRule>
  </conditionalFormatting>
  <conditionalFormatting sqref="S2:S1048576">
    <cfRule type="expression" priority="2" dxfId="0">
      <formula>AND(NOT(ISNUMBER(S2)),LEN(S2)&gt;0)</formula>
    </cfRule>
  </conditionalFormatting>
  <conditionalFormatting sqref="X2:X1048576">
    <cfRule type="expression" priority="17" dxfId="0">
      <formula>LEN(X2)&gt;50</formula>
    </cfRule>
  </conditionalFormatting>
  <conditionalFormatting sqref="AA2:AA1048576">
    <cfRule type="expression" priority="16" dxfId="0">
      <formula>AND(NOT(ISNUMBER(MATCH("*@*.?*",AA2,0))),LEN(AA2) &gt; 0)</formula>
    </cfRule>
  </conditionalFormatting>
  <conditionalFormatting sqref="AC2:AD1048576">
    <cfRule type="expression" priority="19" dxfId="0">
      <formula>AND(NOT(ISNUMBER(MATCH("*@*.?*",AC2,0))),LEN(AC2) &gt; 0)</formula>
    </cfRule>
  </conditionalFormatting>
  <dataValidations count="16">
    <dataValidation sqref="C2:D1048576" showDropDown="0" showInputMessage="1" showErrorMessage="1" allowBlank="1" error="Must be a valid date" prompt="Must be a valid date" type="date">
      <formula1>1</formula1>
      <formula2>73050</formula2>
    </dataValidation>
    <dataValidation sqref="B2:B1048576" showDropDown="0" showInputMessage="1" showErrorMessage="1" allowBlank="1" error="Max Length 254" prompt="Max Length 254" type="textLength">
      <formula1>0</formula1>
      <formula2>254</formula2>
    </dataValidation>
    <dataValidation sqref="Q2:Q1048576 AA2:AA1048576" showDropDown="0" showInputMessage="1" showErrorMessage="1" allowBlank="1" error="Enter a valid email address" prompt="Enter a valid email address" type="custom">
      <formula1>ISNUMBER(MATCH("*@*.?*",Q2,0))</formula1>
    </dataValidation>
    <dataValidation sqref="A2:A1048576" showDropDown="0" showInputMessage="1" showErrorMessage="1" allowBlank="1" error="Must be a number below 2,147,483,647 and not 0" prompt="Must be a number below 2,147,483,647 and not 0" type="whole">
      <formula1>1</formula1>
      <formula2>2147483647</formula2>
    </dataValidation>
    <dataValidation sqref="J2:K1048576" showDropDown="0" showInputMessage="1" showErrorMessage="1" allowBlank="1" error="Max Length 150" prompt="Max Length 150" type="textLength">
      <formula1>0</formula1>
      <formula2>150</formula2>
    </dataValidation>
    <dataValidation sqref="L2:L1048576" showDropDown="0" showInputMessage="1" showErrorMessage="1" allowBlank="1" error="Max Length 150" promptTitle="City" prompt="Max Length 100" type="textLength">
      <formula1>0</formula1>
      <formula2>100</formula2>
    </dataValidation>
    <dataValidation sqref="M2:N1048576 T2:T1048576" showDropDown="0" showInputMessage="1" showErrorMessage="1" allowBlank="1" error="Max length 50" prompt="Max length 50" type="textLength">
      <formula1>0</formula1>
      <formula2>50</formula2>
    </dataValidation>
    <dataValidation sqref="S2:S1048576" showDropDown="0" showInputMessage="1" showErrorMessage="1" allowBlank="1" error="Must be a whole number" prompt="Must be a whole number" type="whole" operator="greaterThan">
      <formula1>0</formula1>
    </dataValidation>
    <dataValidation sqref="U2:U1048576" showDropDown="0" showInputMessage="1" showErrorMessage="1" allowBlank="1" error="Max length 10" prompt="Max length 10" type="textLength">
      <formula1>0</formula1>
      <formula2>10</formula2>
    </dataValidation>
    <dataValidation sqref="V2:V1048576" showDropDown="0" showInputMessage="1" showErrorMessage="1" allowBlank="1" error="Max length 75" prompt="Max length 75" type="textLength">
      <formula1>0</formula1>
      <formula2>75</formula2>
    </dataValidation>
    <dataValidation sqref="W2:W1048576" showDropDown="0" showInputMessage="1" showErrorMessage="1" allowBlank="1" promptTitle="Phone" prompt="Phone Numbers only.  No labels or extensions"/>
    <dataValidation sqref="Y2:Z1048576" showDropDown="0" showInputMessage="1" showErrorMessage="1" allowBlank="1" prompt="Numbers only.  No labels or extensions"/>
    <dataValidation sqref="AB2:AB1048576" showDropDown="0" showInputMessage="1" showErrorMessage="1" allowBlank="1" error="Y or N" prompt="Y or N" type="list">
      <formula1>"Y,N"</formula1>
    </dataValidation>
    <dataValidation sqref="AC2:AD1048576" showDropDown="0" showInputMessage="1" showErrorMessage="1" allowBlank="1" error="Must be a valid email address and exists on the User tab" prompt="Must be a valid email address and exists on the User tab" type="custom">
      <formula1>ISNUMBER(MATCH("*@*.?*",AC2,0))</formula1>
    </dataValidation>
    <dataValidation sqref="G2:G1048576" showDropDown="0" showInputMessage="1" showErrorMessage="1" allowBlank="1" error="max length 100" prompt="Max length 100" type="textLength">
      <formula1>0</formula1>
      <formula2>100</formula2>
    </dataValidation>
    <dataValidation sqref="R2:R1048576" showDropDown="0" showInputMessage="1" showErrorMessage="1" allowBlank="1" error="Max length 254" prompt="Max length 254" type="textLength">
      <formula1>0</formula1>
      <formula2>254</formula2>
    </dataValidation>
  </dataValidations>
  <pageMargins left="0.7" right="0.7" top="0.75" bottom="0.75" header="0.3" footer="0.3"/>
</worksheet>
</file>

<file path=xl/worksheets/sheet22.xml><?xml version="1.0" encoding="utf-8"?>
<worksheet xmlns="http://schemas.openxmlformats.org/spreadsheetml/2006/main">
  <sheetPr codeName="Sheet21">
    <outlinePr summaryBelow="1" summaryRight="1"/>
    <pageSetUpPr/>
  </sheetPr>
  <dimension ref="A1:AC1"/>
  <sheetViews>
    <sheetView workbookViewId="0">
      <selection activeCell="A2" sqref="A2:BE47817"/>
    </sheetView>
  </sheetViews>
  <sheetFormatPr baseColWidth="8" defaultColWidth="0" defaultRowHeight="13.8"/>
  <cols>
    <col width="13.44140625" customWidth="1" style="1" min="1" max="1"/>
    <col width="16.109375" customWidth="1" style="1" min="2" max="2"/>
    <col width="21.44140625" customWidth="1" style="1" min="3" max="3"/>
    <col width="16.88671875" customWidth="1" style="6" min="4" max="4"/>
    <col width="46.88671875" customWidth="1" style="2" min="5" max="5"/>
    <col width="11.88671875" customWidth="1" style="2" min="6" max="6"/>
    <col width="31.44140625" customWidth="1" style="2" min="7" max="7"/>
    <col width="25.109375" customWidth="1" style="2" min="8" max="8"/>
    <col width="18.44140625" customWidth="1" style="2" min="9" max="9"/>
    <col width="19.88671875" customWidth="1" style="2" min="10" max="10"/>
    <col width="23.44140625" customWidth="1" style="2" min="11" max="11"/>
    <col width="25.109375" customWidth="1" style="2" min="12" max="13"/>
    <col hidden="1" width="25.109375" customWidth="1" style="3" min="14" max="18"/>
    <col hidden="1" width="25.109375" customWidth="1" style="2" min="19" max="19"/>
    <col hidden="1" width="25.109375" customWidth="1" style="3" min="20" max="21"/>
    <col hidden="1" width="25.109375" customWidth="1" style="2" min="22" max="22"/>
    <col hidden="1" width="25.109375" customWidth="1" style="3" min="23" max="39"/>
    <col hidden="1" width="13" customWidth="1" style="3" min="40" max="57"/>
    <col hidden="1" width="25.109375" customWidth="1" style="3" min="58" max="16384"/>
  </cols>
  <sheetData>
    <row r="1" ht="31.2" customFormat="1" customHeight="1" s="41">
      <c r="A1" s="39" t="inlineStr">
        <is>
          <t>Event ID</t>
        </is>
      </c>
      <c r="B1" s="39" t="inlineStr">
        <is>
          <t xml:space="preserve">Attendee Profile ID </t>
        </is>
      </c>
      <c r="C1" s="39" t="inlineStr">
        <is>
          <t>Registration Profile ID</t>
        </is>
      </c>
      <c r="D1" s="52" t="inlineStr">
        <is>
          <t>Sign Up Date</t>
        </is>
      </c>
      <c r="E1" s="56" t="inlineStr">
        <is>
          <t>Event Item Name</t>
        </is>
      </c>
      <c r="F1" s="47" t="inlineStr">
        <is>
          <t>Attended (Y/N)</t>
        </is>
      </c>
      <c r="G1" s="47" t="inlineStr">
        <is>
          <t>Badge Name</t>
        </is>
      </c>
      <c r="H1" s="47" t="inlineStr">
        <is>
          <t>Notes</t>
        </is>
      </c>
      <c r="I1" s="47" t="inlineStr">
        <is>
          <t>Seat/Booth Number</t>
        </is>
      </c>
      <c r="J1" s="45" t="inlineStr">
        <is>
          <t>Misc 1</t>
        </is>
      </c>
      <c r="K1" s="45" t="inlineStr">
        <is>
          <t>Misc 2</t>
        </is>
      </c>
      <c r="L1" s="45" t="inlineStr">
        <is>
          <t>Misc 3</t>
        </is>
      </c>
      <c r="M1" s="45" t="inlineStr">
        <is>
          <t>Misc 4</t>
        </is>
      </c>
      <c r="N1" s="50" t="n"/>
      <c r="O1" s="50" t="n"/>
      <c r="P1" s="50" t="n"/>
      <c r="Q1" s="50" t="n"/>
      <c r="R1" s="50" t="n"/>
      <c r="S1" s="50" t="n"/>
      <c r="T1" s="50" t="n"/>
      <c r="U1" s="50" t="n"/>
      <c r="V1" s="50" t="n"/>
      <c r="W1" s="50" t="n"/>
      <c r="X1" s="50" t="n"/>
      <c r="Y1" s="50" t="n"/>
      <c r="Z1" s="50" t="n"/>
      <c r="AA1" s="51" t="n"/>
      <c r="AB1" s="50" t="n"/>
      <c r="AC1" s="50" t="n"/>
    </row>
  </sheetData>
  <sheetProtection selectLockedCells="0" selectUnlockedCells="0" algorithmName="SHA-512" sheet="1" objects="1" insertRows="0" insertHyperlinks="1" autoFilter="0" scenarios="1" formatColumns="0" deleteColumns="1" insertColumns="1" pivotTables="1" deleteRows="0" formatCells="1" saltValue="n3nchwCcaDnb87fUUJ5xdg==" formatRows="0" sort="0" spinCount="100000" hashValue="6GhI1X7x7XPh3AfawJrg7sXyQnVoMdHJssXsmqzme2REX1A0Z9zP0WbkVvu3TqGT7DSTWAH3N8oapJeCjQQ3Zw=="/>
  <autoFilter ref="A1:BE5644"/>
  <conditionalFormatting sqref="A2:C1048576">
    <cfRule type="expression" priority="4" dxfId="0">
      <formula>AND(NOT(ISNUMBER(A2)),(A2&lt;&gt;""))</formula>
    </cfRule>
  </conditionalFormatting>
  <conditionalFormatting sqref="D2:D1048576">
    <cfRule type="expression" priority="3" dxfId="0">
      <formula>AND(NOT(ISNUMBER(D2)),LEN(D2)&gt;0)</formula>
    </cfRule>
  </conditionalFormatting>
  <conditionalFormatting sqref="E2:E1048576">
    <cfRule type="expression" priority="6" dxfId="0">
      <formula>LEN(E2)&gt;254</formula>
    </cfRule>
  </conditionalFormatting>
  <conditionalFormatting sqref="F2:F1048576">
    <cfRule type="expression" priority="5" dxfId="0">
      <formula>AND(NOT(OR(F2="Y",F2="N")),LEN(F2)&gt;0)</formula>
    </cfRule>
  </conditionalFormatting>
  <conditionalFormatting sqref="G2:G1048576">
    <cfRule type="expression" priority="2" dxfId="0">
      <formula>LEN(G2)&gt;100</formula>
    </cfRule>
  </conditionalFormatting>
  <conditionalFormatting sqref="I2:L1048576">
    <cfRule type="expression" priority="1" dxfId="0">
      <formula>LEN(I2)&gt;50</formula>
    </cfRule>
  </conditionalFormatting>
  <conditionalFormatting sqref="M2:M1048576">
    <cfRule type="expression" priority="9" dxfId="0">
      <formula>LEN(M2) &gt; 50</formula>
    </cfRule>
  </conditionalFormatting>
  <conditionalFormatting sqref="W2:W1048576">
    <cfRule type="expression" priority="8" dxfId="0">
      <formula>LEN(W2)&gt;50</formula>
    </cfRule>
  </conditionalFormatting>
  <conditionalFormatting sqref="Z2:Z1048576">
    <cfRule type="expression" priority="7" dxfId="0">
      <formula>AND(NOT(ISNUMBER(MATCH("*@*.?*",Z2,0))),LEN(Z2) &gt; 0)</formula>
    </cfRule>
  </conditionalFormatting>
  <conditionalFormatting sqref="AB2:AC1048576">
    <cfRule type="expression" priority="10" dxfId="0">
      <formula>AND(NOT(ISNUMBER(MATCH("*@*.?*",AB2,0))),LEN(AB2) &gt; 0)</formula>
    </cfRule>
  </conditionalFormatting>
  <conditionalFormatting sqref="A2:E5000">
    <cfRule type="expression" priority="14" dxfId="0">
      <formula>COUNTIFS($A$2:$A$5000,$A2,$B$2:$B$5000,$B2,$C$2:$C$5000,$C2,$D$2:$D$5000,$D2,$E$2:$E$5000,$E2)&gt;1</formula>
    </cfRule>
  </conditionalFormatting>
  <conditionalFormatting sqref="B2:B10000">
    <cfRule type="expression" priority="15" dxfId="0">
      <formula>AND(ISNUMBER(B2),COUNTIF(OrgProfileIDs,B2)+COUNTIF(IndProfileIDs,B2)=0)</formula>
    </cfRule>
  </conditionalFormatting>
  <conditionalFormatting sqref="C2:C10000">
    <cfRule type="expression" priority="16" dxfId="0">
      <formula>AND(ISNUMBER(C2),COUNTIF(OrgProfileIDs,C2)+COUNTIF(IndProfileIDs,C2)=0)</formula>
    </cfRule>
  </conditionalFormatting>
  <dataValidations count="19">
    <dataValidation sqref="F2:F1048576" showDropDown="0" showInputMessage="1" showErrorMessage="1" allowBlank="1" error="Pick from List" prompt="Pick From List" type="list">
      <formula1>"Y,N"</formula1>
    </dataValidation>
    <dataValidation sqref="E2:E1048576" showDropDown="0" showInputMessage="1" showErrorMessage="1" allowBlank="1" error="Max legth 254" prompt="I.e. Registration, Member Registration, Sponsorship_x000a__x000a_Max legth 254" type="textLength">
      <formula1>0</formula1>
      <formula2>254</formula2>
    </dataValidation>
    <dataValidation sqref="A2:A1048576" showDropDown="0" showInputMessage="1" showErrorMessage="1" allowBlank="1" error="Must Exist on Events Tab" prompt="Must Exist on Events Tab" type="whole">
      <formula1>1</formula1>
      <formula2>2147483647</formula2>
    </dataValidation>
    <dataValidation sqref="N2:O1048576" showDropDown="0" showInputMessage="1" showErrorMessage="1" allowBlank="1" error="Max Length 150" prompt="Max Length 150" type="textLength">
      <formula1>0</formula1>
      <formula2>150</formula2>
    </dataValidation>
    <dataValidation sqref="Z2:Z1048576" showDropDown="0" showInputMessage="1" showErrorMessage="1" allowBlank="1" error="Enter a valid email address" prompt="Enter a valid email address" type="custom">
      <formula1>ISNUMBER(MATCH("*@*.?*",Z2,0))</formula1>
    </dataValidation>
    <dataValidation sqref="D2:D1048576" showDropDown="0" showInputMessage="1" showErrorMessage="1" allowBlank="1" error="Must be a valid date" prompt="Must be a valid date" type="date">
      <formula1>1</formula1>
      <formula2>73050</formula2>
    </dataValidation>
    <dataValidation sqref="P2:P1048576" showDropDown="0" showInputMessage="1" showErrorMessage="1" allowBlank="1" error="Max Length 150" promptTitle="City" prompt="Max Length 100" type="textLength">
      <formula1>0</formula1>
      <formula2>100</formula2>
    </dataValidation>
    <dataValidation sqref="Q2:Q1048576 S2:S1048576" showDropDown="0" showInputMessage="1" showErrorMessage="1" allowBlank="1" error="Max length 50" prompt="Max length 50" type="textLength">
      <formula1>0</formula1>
      <formula2>50</formula2>
    </dataValidation>
    <dataValidation sqref="R2:R1048576" showDropDown="0" showInputMessage="1" showErrorMessage="1" allowBlank="1" error="Max length 75" prompt="Max length 75" type="textLength">
      <formula1>1</formula1>
      <formula2>75</formula2>
    </dataValidation>
    <dataValidation sqref="T2:T1048576" showDropDown="0" showInputMessage="1" showErrorMessage="1" allowBlank="1" error="Max length 10" prompt="Max length 10" type="textLength">
      <formula1>0</formula1>
      <formula2>10</formula2>
    </dataValidation>
    <dataValidation sqref="U2:U1048576" showDropDown="0" showInputMessage="1" showErrorMessage="1" allowBlank="1" error="Max length 75" prompt="Max length 75" type="textLength">
      <formula1>0</formula1>
      <formula2>75</formula2>
    </dataValidation>
    <dataValidation sqref="V2:V1048576" showDropDown="0" showInputMessage="1" showErrorMessage="1" allowBlank="1" promptTitle="Phone" prompt="Phone Numbers only.  No labels or extensions"/>
    <dataValidation sqref="X2:Y1048576" showDropDown="0" showInputMessage="1" showErrorMessage="1" allowBlank="1" prompt="Numbers only.  No labels or extensions"/>
    <dataValidation sqref="AA2:AA1048576" showDropDown="0" showInputMessage="1" showErrorMessage="1" allowBlank="1" error="Y or N" prompt="Y or N" type="list">
      <formula1>"Y,N"</formula1>
    </dataValidation>
    <dataValidation sqref="AB2:AC1048576" showDropDown="0" showInputMessage="1" showErrorMessage="1" allowBlank="1" error="Must be a valid email address and exists on the User tab" prompt="Must be a valid email address and exists on the User tab" type="custom">
      <formula1>ISNUMBER(MATCH("*@*.?*",AB2,0))</formula1>
    </dataValidation>
    <dataValidation sqref="I2:M1048576" showDropDown="0" showInputMessage="1" showErrorMessage="1" allowBlank="1" error="Max Length 50" prompt="Max Length 50" type="textLength">
      <formula1>0</formula1>
      <formula2>50</formula2>
    </dataValidation>
    <dataValidation sqref="G2:G1048576" showDropDown="0" showInputMessage="1" showErrorMessage="1" allowBlank="1" error="Max length 100" prompt="Max length 100" type="textLength">
      <formula1>0</formula1>
      <formula2>100</formula2>
    </dataValidation>
    <dataValidation sqref="B2:B1048576" showDropDown="0" showInputMessage="1" showErrorMessage="1" allowBlank="1" prompt="Must Exist on Individuals Tab" type="whole">
      <formula1>1</formula1>
      <formula2>2147483647</formula2>
    </dataValidation>
    <dataValidation sqref="C2:C1048576" showDropDown="0" showInputMessage="1" showErrorMessage="1" allowBlank="1" prompt="Must Exist on Organizations Tab" type="whole">
      <formula1>1</formula1>
      <formula2>2147483647</formula2>
    </dataValidation>
  </dataValidations>
  <pageMargins left="0.7" right="0.7" top="0.75" bottom="0.75" header="0.3" footer="0.3"/>
</worksheet>
</file>

<file path=xl/worksheets/sheet23.xml><?xml version="1.0" encoding="utf-8"?>
<worksheet xmlns="http://schemas.openxmlformats.org/spreadsheetml/2006/main">
  <sheetPr codeName="Sheet22">
    <outlinePr summaryBelow="1" summaryRight="1"/>
    <pageSetUpPr/>
  </sheetPr>
  <dimension ref="A1:X1"/>
  <sheetViews>
    <sheetView workbookViewId="0">
      <selection activeCell="A2" sqref="A2"/>
    </sheetView>
  </sheetViews>
  <sheetFormatPr baseColWidth="8" defaultColWidth="0" defaultRowHeight="13.8"/>
  <cols>
    <col width="25.109375" customWidth="1" style="1" min="1" max="1"/>
    <col width="17.88671875" customWidth="1" style="6" min="2" max="2"/>
    <col width="25.109375" customWidth="1" style="2" min="3" max="7"/>
    <col hidden="1" width="25.109375" customWidth="1" style="3" min="8" max="13"/>
    <col hidden="1" width="25.109375" customWidth="1" style="2" min="14" max="14"/>
    <col hidden="1" width="25.109375" customWidth="1" style="3" min="15" max="16"/>
    <col hidden="1" width="25.109375" customWidth="1" style="2" min="17" max="17"/>
    <col hidden="1" width="25.109375" customWidth="1" style="3" min="18" max="24"/>
    <col hidden="1" width="13" customWidth="1" style="3" min="25" max="47"/>
    <col hidden="1" width="25.109375" customWidth="1" style="3" min="48" max="16384"/>
  </cols>
  <sheetData>
    <row r="1" ht="15.6" customFormat="1" customHeight="1" s="41">
      <c r="A1" s="53" t="inlineStr">
        <is>
          <t>ProfileID</t>
        </is>
      </c>
      <c r="B1" s="43" t="inlineStr">
        <is>
          <t>Contact Date</t>
        </is>
      </c>
      <c r="C1" s="54" t="inlineStr">
        <is>
          <t>Contact Type</t>
        </is>
      </c>
      <c r="D1" s="54" t="inlineStr">
        <is>
          <t>Description</t>
        </is>
      </c>
      <c r="E1" s="47" t="inlineStr">
        <is>
          <t>Talked With</t>
        </is>
      </c>
      <c r="F1" s="47" t="inlineStr">
        <is>
          <t>Subject</t>
        </is>
      </c>
      <c r="G1" s="47" t="inlineStr">
        <is>
          <t>Contacted By</t>
        </is>
      </c>
      <c r="H1" s="55" t="n"/>
      <c r="I1" s="50" t="n"/>
      <c r="J1" s="50" t="n"/>
      <c r="K1" s="50" t="n"/>
      <c r="L1" s="50" t="n"/>
      <c r="M1" s="50" t="n"/>
      <c r="N1" s="50" t="n"/>
      <c r="O1" s="50" t="n"/>
      <c r="P1" s="50" t="n"/>
      <c r="Q1" s="50" t="n"/>
      <c r="R1" s="50" t="n"/>
      <c r="S1" s="50" t="n"/>
      <c r="T1" s="50" t="n"/>
      <c r="U1" s="50" t="n"/>
      <c r="V1" s="51" t="n"/>
      <c r="W1" s="50" t="n"/>
      <c r="X1" s="50" t="n"/>
    </row>
  </sheetData>
  <sheetProtection selectLockedCells="0" selectUnlockedCells="0" algorithmName="SHA-512" sheet="1" objects="1" insertRows="0" insertHyperlinks="1" autoFilter="0" scenarios="1" formatColumns="0" deleteColumns="1" insertColumns="1" pivotTables="1" deleteRows="0" formatCells="1" saltValue="E7dXsMh4nKvCPPm355aq9Q==" formatRows="0" sort="0" spinCount="100000" hashValue="XR9j05JhAoMdebvAZYPLe4JbzKV4vxgKMNUr/hbZ7sjCtscr0t/yk2M2gE4RD4aRpCGa4neaK8ZMeLTRYA9DuQ=="/>
  <autoFilter ref="A1:AU1"/>
  <conditionalFormatting sqref="A2:A1048576">
    <cfRule type="expression" priority="8" dxfId="0">
      <formula>AND(NOT(ISNUMBER(A2)),(A2&lt;&gt;""))</formula>
    </cfRule>
  </conditionalFormatting>
  <conditionalFormatting sqref="B2:B1048576">
    <cfRule type="expression" priority="2" dxfId="0">
      <formula>AND(NOT(ISNUMBER(B2)),LEN(B2)&gt;0)</formula>
    </cfRule>
  </conditionalFormatting>
  <conditionalFormatting sqref="C2:C1048576">
    <cfRule type="expression" priority="6" dxfId="0">
      <formula>LEN(C2) &gt; 50</formula>
    </cfRule>
  </conditionalFormatting>
  <conditionalFormatting sqref="G2:G1048576">
    <cfRule type="expression" priority="1" dxfId="0">
      <formula>LEN(G2)&gt;254</formula>
    </cfRule>
  </conditionalFormatting>
  <conditionalFormatting sqref="H2:H1048576">
    <cfRule type="expression" priority="11" dxfId="0">
      <formula>AND(ISERR(DATEVALUE(H2)),LEN(H2)&gt;0)</formula>
    </cfRule>
  </conditionalFormatting>
  <conditionalFormatting sqref="R2:R1048576">
    <cfRule type="expression" priority="10" dxfId="0">
      <formula>LEN(R2)&gt;50</formula>
    </cfRule>
  </conditionalFormatting>
  <conditionalFormatting sqref="U2:U1048576">
    <cfRule type="expression" priority="9" dxfId="0">
      <formula>AND(NOT(ISNUMBER(MATCH("*@*.?*",U2,0))),LEN(U2) &gt; 0)</formula>
    </cfRule>
  </conditionalFormatting>
  <conditionalFormatting sqref="W2:X1048576">
    <cfRule type="expression" priority="12" dxfId="0">
      <formula>AND(NOT(ISNUMBER(MATCH("*@*.?*",W2,0))),LEN(W2) &gt; 0)</formula>
    </cfRule>
  </conditionalFormatting>
  <conditionalFormatting sqref="A2:A10000">
    <cfRule type="expression" priority="10" dxfId="0">
      <formula>AND(ISNUMBER(A2),COUNTIF(OrgProfileIDs,A2)+COUNTIF(IndProfileIDs,A2)=0)</formula>
    </cfRule>
  </conditionalFormatting>
  <dataValidations count="17">
    <dataValidation sqref="F2:F1048576" showDropDown="0" showInputMessage="1" showErrorMessage="1" allowBlank="1" errorTitle="Profile Status" error="Max Length 254" prompt="Max Length 254" type="textLength">
      <formula1>0</formula1>
      <formula2>254</formula2>
    </dataValidation>
    <dataValidation sqref="C2:C1048576" showDropDown="0" showInputMessage="1" showErrorMessage="1" allowBlank="1" errorTitle="Profile Status" error="Max Length 150" prompt="I.e. Member Retention, Collections, Event Communication, Sponsorship_x000a__x000a_Max Length 50" type="textLength">
      <formula1>0</formula1>
      <formula2>50</formula2>
    </dataValidation>
    <dataValidation sqref="U2:U1048576" showDropDown="0" showInputMessage="1" showErrorMessage="1" allowBlank="1" error="Enter a valid email address" prompt="Enter a valid email address" type="custom">
      <formula1>ISNUMBER(MATCH("*@*.?*",U2,0))</formula1>
    </dataValidation>
    <dataValidation sqref="B2:B1048576 H2:H1048576" showDropDown="0" showInputMessage="1" showErrorMessage="1" allowBlank="1" error="Must be a valid date" prompt="Must be a valid date" type="date">
      <formula1>1</formula1>
      <formula2>73050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I2:J1048576" showDropDown="0" showInputMessage="1" showErrorMessage="1" allowBlank="1" error="Max Length 150" prompt="Max Length 150" type="textLength">
      <formula1>0</formula1>
      <formula2>150</formula2>
    </dataValidation>
    <dataValidation sqref="K2:K1048576" showDropDown="0" showInputMessage="1" showErrorMessage="1" allowBlank="1" error="Max Length 150" promptTitle="City" prompt="Max Length 100" type="textLength">
      <formula1>0</formula1>
      <formula2>100</formula2>
    </dataValidation>
    <dataValidation sqref="L2:L1048576 N2:N1048576" showDropDown="0" showInputMessage="1" showErrorMessage="1" allowBlank="1" error="Max length 50" prompt="Max length 50" type="textLength">
      <formula1>0</formula1>
      <formula2>50</formula2>
    </dataValidation>
    <dataValidation sqref="M2:M1048576" showDropDown="0" showInputMessage="1" showErrorMessage="1" allowBlank="1" error="Max length 75" prompt="Max length 75" type="textLength">
      <formula1>1</formula1>
      <formula2>75</formula2>
    </dataValidation>
    <dataValidation sqref="O2:O1048576" showDropDown="0" showInputMessage="1" showErrorMessage="1" allowBlank="1" error="Max length 10" prompt="Max length 10" type="textLength">
      <formula1>0</formula1>
      <formula2>10</formula2>
    </dataValidation>
    <dataValidation sqref="P2:P1048576" showDropDown="0" showInputMessage="1" showErrorMessage="1" allowBlank="1" error="Max length 75" prompt="Max length 75" type="textLength">
      <formula1>0</formula1>
      <formula2>75</formula2>
    </dataValidation>
    <dataValidation sqref="Q2:Q1048576" showDropDown="0" showInputMessage="1" showErrorMessage="1" allowBlank="1" promptTitle="Phone" prompt="Phone Numbers only.  No labels or extensions"/>
    <dataValidation sqref="S2:T1048576" showDropDown="0" showInputMessage="1" showErrorMessage="1" allowBlank="1" prompt="Numbers only.  No labels or extensions"/>
    <dataValidation sqref="V2:V1048576" showDropDown="0" showInputMessage="1" showErrorMessage="1" allowBlank="1" error="Y or N" prompt="Y or N" type="list">
      <formula1>"Y,N"</formula1>
    </dataValidation>
    <dataValidation sqref="W2:X1048576" showDropDown="0" showInputMessage="1" showErrorMessage="1" allowBlank="1" error="Must be a valid email address and exists on the User tab" prompt="Must be a valid email address and exists on the User tab" type="custom">
      <formula1>ISNUMBER(MATCH("*@*.?*",W2,0))</formula1>
    </dataValidation>
    <dataValidation sqref="E2:E1048576" showDropDown="0" showInputMessage="1" showErrorMessage="1" allowBlank="1" errorTitle="Profile Status" error="Max Length 254" prompt="Who did you talk to at the Org.?_x000a__x000a_Max Length 254" type="textLength">
      <formula1>0</formula1>
      <formula2>254</formula2>
    </dataValidation>
    <dataValidation sqref="G2:G1048576" showDropDown="0" showInputMessage="1" showErrorMessage="1" allowBlank="1" errorTitle="Profile Status" error="Max Length 254" prompt="Person at your Organization_x000a__x000a_Max Length 254" type="textLength">
      <formula1>0</formula1>
      <formula2>254</formula2>
    </dataValidation>
  </dataValidations>
  <pageMargins left="0.7" right="0.7" top="0.75" bottom="0.75" header="0.3" footer="0.3"/>
</worksheet>
</file>

<file path=xl/worksheets/sheet24.xml><?xml version="1.0" encoding="utf-8"?>
<worksheet xmlns="http://schemas.openxmlformats.org/spreadsheetml/2006/main">
  <sheetPr codeName="Sheet25">
    <outlinePr summaryBelow="1" summaryRight="1"/>
    <pageSetUpPr/>
  </sheetPr>
  <dimension ref="A1:S1"/>
  <sheetViews>
    <sheetView workbookViewId="0">
      <selection activeCell="A2" sqref="A2"/>
    </sheetView>
  </sheetViews>
  <sheetFormatPr baseColWidth="8" defaultColWidth="0" defaultRowHeight="13.8"/>
  <cols>
    <col width="25.109375" customWidth="1" style="3" min="1" max="1"/>
    <col width="25.109375" customWidth="1" style="1" min="2" max="2"/>
    <col hidden="1" width="25.109375" customWidth="1" style="3" min="3" max="8"/>
    <col hidden="1" width="25.109375" customWidth="1" style="2" min="9" max="9"/>
    <col hidden="1" width="25.109375" customWidth="1" style="3" min="10" max="11"/>
    <col hidden="1" width="25.109375" customWidth="1" style="2" min="12" max="12"/>
    <col hidden="1" width="25.109375" customWidth="1" style="3" min="13" max="19"/>
    <col hidden="1" width="13" customWidth="1" style="3" min="20" max="45"/>
    <col hidden="1" width="25.109375" customWidth="1" style="3" min="46" max="16384"/>
  </cols>
  <sheetData>
    <row r="1" ht="31.2" customFormat="1" customHeight="1" s="41">
      <c r="A1" s="54" t="inlineStr">
        <is>
          <t>Certification Type</t>
        </is>
      </c>
      <c r="B1" s="53" t="inlineStr">
        <is>
          <t>Length of Certification (in months)</t>
        </is>
      </c>
      <c r="C1" s="55" t="n"/>
      <c r="D1" s="50" t="n"/>
      <c r="E1" s="50" t="n"/>
      <c r="F1" s="50" t="n"/>
      <c r="G1" s="50" t="n"/>
      <c r="H1" s="50" t="n"/>
      <c r="I1" s="50" t="n"/>
      <c r="J1" s="50" t="n"/>
      <c r="K1" s="50" t="n"/>
      <c r="L1" s="50" t="n"/>
      <c r="M1" s="50" t="n"/>
      <c r="N1" s="50" t="n"/>
      <c r="O1" s="50" t="n"/>
      <c r="P1" s="50" t="n"/>
      <c r="Q1" s="51" t="n"/>
      <c r="R1" s="50" t="n"/>
      <c r="S1" s="50" t="n"/>
    </row>
  </sheetData>
  <sheetProtection selectLockedCells="0" selectUnlockedCells="0" algorithmName="SHA-512" sheet="1" objects="1" insertRows="0" insertHyperlinks="1" autoFilter="0" scenarios="1" formatColumns="0" deleteColumns="1" insertColumns="1" pivotTables="1" deleteRows="0" formatCells="1" saltValue="1ytBLC54gAdQ71mKa4w0lQ==" formatRows="0" sort="0" spinCount="100000" hashValue="oie2BMm1u57xFngotsVveMiDEyBGHCaBxMVItZGZI7K4COq0GDHLUwzzDs1IDyc/pkqVYq0F7ynBQ57BqSEpIw=="/>
  <autoFilter ref="A1:AP1"/>
  <conditionalFormatting sqref="A2:A1048576">
    <cfRule type="duplicateValues" priority="1" dxfId="0"/>
    <cfRule type="expression" priority="2" dxfId="0">
      <formula>LEN(A2)&gt;50</formula>
    </cfRule>
  </conditionalFormatting>
  <conditionalFormatting sqref="B2:B1048576">
    <cfRule type="expression" priority="3" dxfId="0">
      <formula>AND(NOT(ISNUMBER(B2)),LEN(B2)&gt;0)</formula>
    </cfRule>
  </conditionalFormatting>
  <conditionalFormatting sqref="C2:C1048576">
    <cfRule type="expression" priority="6" dxfId="0">
      <formula>AND(ISERR(DATEVALUE(C2)),LEN(C2)&gt;0)</formula>
    </cfRule>
  </conditionalFormatting>
  <conditionalFormatting sqref="M2:M1048576">
    <cfRule type="expression" priority="5" dxfId="0">
      <formula>LEN(M2)&gt;50</formula>
    </cfRule>
  </conditionalFormatting>
  <conditionalFormatting sqref="P2:P1048576">
    <cfRule type="expression" priority="4" dxfId="0">
      <formula>AND(NOT(ISNUMBER(MATCH("*@*.?*",P2,0))),LEN(P2) &gt; 0)</formula>
    </cfRule>
  </conditionalFormatting>
  <dataValidations count="14">
    <dataValidation sqref="R2:S1048576" showDropDown="0" showInputMessage="1" showErrorMessage="1" allowBlank="1" error="Must be a valid email address and exists on the User tab" prompt="Must be a valid email address and exists on the User tab" type="custom">
      <formula1>ISNUMBER(MATCH("*@*.?*",R2,0))</formula1>
    </dataValidation>
    <dataValidation sqref="Q2:Q1048576" showDropDown="0" showInputMessage="1" showErrorMessage="1" allowBlank="1" error="Y or N" prompt="Y or N" type="list">
      <formula1>"Y,N"</formula1>
    </dataValidation>
    <dataValidation sqref="N2:O1048576" showDropDown="0" showInputMessage="1" showErrorMessage="1" allowBlank="1" prompt="Numbers only.  No labels or extensions"/>
    <dataValidation sqref="L2:L1048576" showDropDown="0" showInputMessage="1" showErrorMessage="1" allowBlank="1" promptTitle="Phone" prompt="Phone Numbers only.  No labels or extensions"/>
    <dataValidation sqref="K2:K1048576" showDropDown="0" showInputMessage="1" showErrorMessage="1" allowBlank="1" error="Max length 75" prompt="Max length 75" type="textLength">
      <formula1>0</formula1>
      <formula2>75</formula2>
    </dataValidation>
    <dataValidation sqref="J2:J1048576" showDropDown="0" showInputMessage="1" showErrorMessage="1" allowBlank="1" error="Max length 10" prompt="Max length 10" type="textLength">
      <formula1>0</formula1>
      <formula2>10</formula2>
    </dataValidation>
    <dataValidation sqref="H2:H1048576" showDropDown="0" showInputMessage="1" showErrorMessage="1" allowBlank="1" error="Max length 75" prompt="Max length 75" type="textLength">
      <formula1>1</formula1>
      <formula2>75</formula2>
    </dataValidation>
    <dataValidation sqref="G2:G1048576 I2:I1048576" showDropDown="0" showInputMessage="1" showErrorMessage="1" allowBlank="1" error="Max length 50" prompt="Max length 50" type="textLength">
      <formula1>0</formula1>
      <formula2>50</formula2>
    </dataValidation>
    <dataValidation sqref="F2:F1048576" showDropDown="0" showInputMessage="1" showErrorMessage="1" allowBlank="1" error="Max Length 150" promptTitle="City" prompt="Max Length 100" type="textLength">
      <formula1>0</formula1>
      <formula2>100</formula2>
    </dataValidation>
    <dataValidation sqref="D2:E1048576" showDropDown="0" showInputMessage="1" showErrorMessage="1" allowBlank="1" error="Max Length 150" prompt="Max Length 150" type="textLength">
      <formula1>0</formula1>
      <formula2>150</formula2>
    </dataValidation>
    <dataValidation sqref="C2:C1048576" showDropDown="0" showInputMessage="1" showErrorMessage="1" allowBlank="1" error="Must be a valid date" prompt="Must be a valid date" type="date">
      <formula1>1</formula1>
      <formula2>73050</formula2>
    </dataValidation>
    <dataValidation sqref="P2:P1048576" showDropDown="0" showInputMessage="1" showErrorMessage="1" allowBlank="1" error="Enter a valid email address" prompt="Enter a valid email address" type="custom">
      <formula1>ISNUMBER(MATCH("*@*.?*",P2,0))</formula1>
    </dataValidation>
    <dataValidation sqref="B2:B1048576" showDropDown="0" showInputMessage="1" showErrorMessage="1" allowBlank="1" error="Must be a whole number" prompt="Must be a whole number" type="whole" operator="greaterThanOrEqual">
      <formula1>0</formula1>
    </dataValidation>
    <dataValidation sqref="A2:A1048576" showDropDown="0" showInputMessage="1" showErrorMessage="1" allowBlank="1" errorTitle="Profile Status" error="Max Length 150" prompt="Each profile can only have one non-expired certification for each Type_x000a__x000a_Max Length 50" type="textLength">
      <formula1>0</formula1>
      <formula2>50</formula2>
    </dataValidation>
  </dataValidations>
  <pageMargins left="0.7" right="0.7" top="0.75" bottom="0.75" header="0.3" footer="0.3"/>
</worksheet>
</file>

<file path=xl/worksheets/sheet25.xml><?xml version="1.0" encoding="utf-8"?>
<worksheet xmlns="http://schemas.openxmlformats.org/spreadsheetml/2006/main">
  <sheetPr codeName="Sheet24">
    <outlinePr summaryBelow="1" summaryRight="1"/>
    <pageSetUpPr/>
  </sheetPr>
  <dimension ref="A1:U1"/>
  <sheetViews>
    <sheetView workbookViewId="0">
      <selection activeCell="B10" sqref="B10"/>
    </sheetView>
  </sheetViews>
  <sheetFormatPr baseColWidth="8" defaultColWidth="0" defaultRowHeight="13.8"/>
  <cols>
    <col width="25.109375" customWidth="1" style="1" min="1" max="2"/>
    <col width="25.109375" customWidth="1" style="3" min="3" max="3"/>
    <col width="17.88671875" customWidth="1" style="6" min="4" max="4"/>
    <col hidden="1" width="25.109375" customWidth="1" style="3" min="5" max="10"/>
    <col hidden="1" width="25.109375" customWidth="1" style="2" min="11" max="11"/>
    <col hidden="1" width="25.109375" customWidth="1" style="3" min="12" max="13"/>
    <col hidden="1" width="25.109375" customWidth="1" style="2" min="14" max="14"/>
    <col hidden="1" width="25.109375" customWidth="1" style="3" min="15" max="21"/>
    <col hidden="1" width="13" customWidth="1" style="3" min="22" max="45"/>
    <col hidden="1" width="25.109375" customWidth="1" style="3" min="46" max="16384"/>
  </cols>
  <sheetData>
    <row r="1" ht="39" customFormat="1" customHeight="1" s="41">
      <c r="A1" s="53" t="inlineStr">
        <is>
          <t>ProfileID</t>
        </is>
      </c>
      <c r="B1" s="53" t="inlineStr">
        <is>
          <t>Certification Number</t>
        </is>
      </c>
      <c r="C1" s="54" t="inlineStr">
        <is>
          <t>Certification Type</t>
        </is>
      </c>
      <c r="D1" s="43" t="inlineStr">
        <is>
          <t>Certification Date</t>
        </is>
      </c>
      <c r="E1" s="55" t="n"/>
      <c r="F1" s="50" t="n"/>
      <c r="G1" s="50" t="n"/>
      <c r="H1" s="50" t="n"/>
      <c r="I1" s="50" t="n"/>
      <c r="J1" s="50" t="n"/>
      <c r="K1" s="50" t="n"/>
      <c r="L1" s="50" t="n"/>
      <c r="M1" s="50" t="n"/>
      <c r="N1" s="50" t="n"/>
      <c r="O1" s="50" t="n"/>
      <c r="P1" s="50" t="n"/>
      <c r="Q1" s="50" t="n"/>
      <c r="R1" s="50" t="n"/>
      <c r="S1" s="51" t="n"/>
      <c r="T1" s="50" t="n"/>
      <c r="U1" s="50" t="n"/>
    </row>
  </sheetData>
  <sheetProtection selectLockedCells="0" selectUnlockedCells="0" algorithmName="SHA-512" sheet="1" objects="0" insertRows="0" insertHyperlinks="1" autoFilter="0" scenarios="0" formatColumns="0" deleteColumns="1" insertColumns="1" pivotTables="1" deleteRows="0" formatCells="1" saltValue="hMGCNXjKZGIVOhBtG4WfQw==" formatRows="0" sort="0" spinCount="100000" hashValue="7ffNHDTk76RYWC5tzexD9dYprCZ09EAmNyRjyduIQDbvpszjq6wco67WOCzFATGOcgQWz9H4tmN4qNV82RgeXw=="/>
  <autoFilter ref="A1:AR1"/>
  <conditionalFormatting sqref="A2:A1048576">
    <cfRule type="expression" priority="7" dxfId="0">
      <formula>AND(NOT(ISNUMBER(A2)),(A2&lt;&gt;""))</formula>
    </cfRule>
  </conditionalFormatting>
  <conditionalFormatting sqref="B2:B1048576">
    <cfRule type="expression" priority="3" dxfId="0">
      <formula>LEN($B$2) &gt;255</formula>
    </cfRule>
  </conditionalFormatting>
  <conditionalFormatting sqref="C2:C1048576">
    <cfRule type="expression" priority="2" dxfId="0">
      <formula>LEN(C2)&gt;50</formula>
    </cfRule>
  </conditionalFormatting>
  <conditionalFormatting sqref="D2:D1048576">
    <cfRule type="expression" priority="4" dxfId="0">
      <formula>AND(NOT(ISNUMBER(D2)),LEN(D2)&gt;0)</formula>
    </cfRule>
  </conditionalFormatting>
  <conditionalFormatting sqref="E2:E1048576">
    <cfRule type="expression" priority="10" dxfId="0">
      <formula>AND(ISERR(DATEVALUE(E2)),LEN(E2)&gt;0)</formula>
    </cfRule>
  </conditionalFormatting>
  <conditionalFormatting sqref="O2:O1048576">
    <cfRule type="expression" priority="9" dxfId="0">
      <formula>LEN(O2)&gt;50</formula>
    </cfRule>
  </conditionalFormatting>
  <conditionalFormatting sqref="R2:R1048576">
    <cfRule type="expression" priority="8" dxfId="0">
      <formula>AND(NOT(ISNUMBER(MATCH("*@*.?*",R2,0))),LEN(R2) &gt; 0)</formula>
    </cfRule>
  </conditionalFormatting>
  <conditionalFormatting sqref="T2:U1048576">
    <cfRule type="expression" priority="11" dxfId="0">
      <formula>AND(NOT(ISNUMBER(MATCH("*@*.?*",T2,0))),LEN(T2) &gt; 0)</formula>
    </cfRule>
  </conditionalFormatting>
  <conditionalFormatting sqref="A2:A10000">
    <cfRule type="expression" priority="10" dxfId="0">
      <formula>AND(ISNUMBER(A2),COUNTIF(OrgProfileIDs,A2)+COUNTIF(IndProfileIDs,A2)=0)</formula>
    </cfRule>
  </conditionalFormatting>
  <dataValidations count="14">
    <dataValidation sqref="T2:U1048576" showDropDown="0" showInputMessage="1" showErrorMessage="1" allowBlank="1" error="Must be a valid email address and exists on the User tab" prompt="Must be a valid email address and exists on the User tab" type="custom">
      <formula1>ISNUMBER(MATCH("*@*.?*",T2,0))</formula1>
    </dataValidation>
    <dataValidation sqref="S2:S1048576" showDropDown="0" showInputMessage="1" showErrorMessage="1" allowBlank="1" error="Y or N" prompt="Y or N" type="list">
      <formula1>"Y,N"</formula1>
    </dataValidation>
    <dataValidation sqref="P2:Q1048576" showDropDown="0" showInputMessage="1" showErrorMessage="1" allowBlank="1" prompt="Numbers only.  No labels or extensions"/>
    <dataValidation sqref="N2:N1048576" showDropDown="0" showInputMessage="1" showErrorMessage="1" allowBlank="1" promptTitle="Phone" prompt="Phone Numbers only.  No labels or extensions"/>
    <dataValidation sqref="M2:M1048576" showDropDown="0" showInputMessage="1" showErrorMessage="1" allowBlank="1" error="Max length 75" prompt="Max length 75" type="textLength">
      <formula1>0</formula1>
      <formula2>75</formula2>
    </dataValidation>
    <dataValidation sqref="L2:L1048576" showDropDown="0" showInputMessage="1" showErrorMessage="1" allowBlank="1" error="Max length 10" prompt="Max length 10" type="textLength">
      <formula1>0</formula1>
      <formula2>10</formula2>
    </dataValidation>
    <dataValidation sqref="J2:J1048576" showDropDown="0" showInputMessage="1" showErrorMessage="1" allowBlank="1" error="Max length 75" prompt="Max length 75" type="textLength">
      <formula1>1</formula1>
      <formula2>75</formula2>
    </dataValidation>
    <dataValidation sqref="I2:I1048576 K2:K1048576" showDropDown="0" showInputMessage="1" showErrorMessage="1" allowBlank="1" error="Max length 50" prompt="Max length 50" type="textLength">
      <formula1>0</formula1>
      <formula2>50</formula2>
    </dataValidation>
    <dataValidation sqref="H2:H1048576" showDropDown="0" showInputMessage="1" showErrorMessage="1" allowBlank="1" error="Max Length 150" promptTitle="City" prompt="Max Length 100" type="textLength">
      <formula1>0</formula1>
      <formula2>100</formula2>
    </dataValidation>
    <dataValidation sqref="F2:G1048576" showDropDown="0" showInputMessage="1" showErrorMessage="1" allowBlank="1" error="Max Length 150" prompt="Max Length 150" type="textLength">
      <formula1>0</formula1>
      <formula2>150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D2:D1048576 E2:E1048576" showDropDown="0" showInputMessage="1" showErrorMessage="1" allowBlank="1" error="Must be a valid date" prompt="Must be a valid date" type="date">
      <formula1>1</formula1>
      <formula2>73050</formula2>
    </dataValidation>
    <dataValidation sqref="R2:R1048576" showDropDown="0" showInputMessage="1" showErrorMessage="1" allowBlank="1" error="Enter a valid email address" prompt="Enter a valid email address" type="custom">
      <formula1>ISNUMBER(MATCH("*@*.?*",R2,0))</formula1>
    </dataValidation>
    <dataValidation sqref="B2:B1048576" showDropDown="0" showInputMessage="1" showErrorMessage="1" allowBlank="1" error="Max Length 255" prompt="Max Length 255" type="textLength" operator="lessThanOrEqual">
      <formula1>255</formula1>
    </dataValidation>
  </dataValidations>
  <pageMargins left="0.7" right="0.7" top="0.75" bottom="0.75" header="0.3" footer="0.3"/>
</worksheet>
</file>

<file path=xl/worksheets/sheet26.xml><?xml version="1.0" encoding="utf-8"?>
<worksheet xmlns="http://schemas.openxmlformats.org/spreadsheetml/2006/main">
  <sheetPr codeName="Sheet26">
    <outlinePr summaryBelow="1" summaryRight="1"/>
    <pageSetUpPr/>
  </sheetPr>
  <dimension ref="A1:B1"/>
  <sheetViews>
    <sheetView workbookViewId="0">
      <selection activeCell="A2" sqref="A2"/>
    </sheetView>
  </sheetViews>
  <sheetFormatPr baseColWidth="8" defaultColWidth="0" defaultRowHeight="13.8"/>
  <cols>
    <col width="25.109375" customWidth="1" style="2" min="1" max="1"/>
    <col width="32.109375" customWidth="1" style="2" min="2" max="2"/>
    <col hidden="1" width="25.109375" customWidth="1" style="3" min="3" max="8"/>
    <col hidden="1" width="25.109375" customWidth="1" style="2" min="9" max="9"/>
    <col hidden="1" width="25.109375" customWidth="1" style="3" min="10" max="11"/>
    <col hidden="1" width="25.109375" customWidth="1" style="2" min="12" max="12"/>
    <col hidden="1" width="25.109375" customWidth="1" style="3" min="13" max="19"/>
    <col hidden="1" width="6.109375" customWidth="1" style="3" min="20" max="16376"/>
    <col hidden="1" width="25.109375" customWidth="1" style="3" min="16377" max="16377"/>
    <col hidden="1" width="6.109375" customWidth="1" style="3" min="16378" max="16384"/>
  </cols>
  <sheetData>
    <row r="1" ht="15.6" customFormat="1" customHeight="1" s="41">
      <c r="A1" s="48" t="inlineStr">
        <is>
          <t>Source Name</t>
        </is>
      </c>
      <c r="B1" s="48" t="inlineStr">
        <is>
          <t>Source Description</t>
        </is>
      </c>
    </row>
  </sheetData>
  <sheetProtection selectLockedCells="0" selectUnlockedCells="0" algorithmName="SHA-512" sheet="1" objects="1" insertRows="0" insertHyperlinks="1" autoFilter="0" scenarios="1" formatColumns="0" deleteColumns="1" insertColumns="1" pivotTables="1" deleteRows="0" formatCells="1" saltValue="laKkwSHjEFVC19z5wX8yJQ==" formatRows="0" sort="0" spinCount="100000" hashValue="Cx9pOPhu7C7wvPXYyjXtNEgedYLAYhoUf240KGJFFDAt6reQsQaID5tWbaeE4COXBKlhKVrViYym4A4GkJjl3A=="/>
  <autoFilter ref="A1:XEZ1"/>
  <conditionalFormatting sqref="A2:A1048576">
    <cfRule type="duplicateValues" priority="1" dxfId="0"/>
    <cfRule type="expression" priority="3" dxfId="0">
      <formula>LEN(A2) &gt; 50</formula>
    </cfRule>
  </conditionalFormatting>
  <conditionalFormatting sqref="B2:B1048576">
    <cfRule type="expression" priority="2" dxfId="0">
      <formula>LEN(B2)&gt;255</formula>
    </cfRule>
  </conditionalFormatting>
  <conditionalFormatting sqref="C2:C1048576">
    <cfRule type="expression" priority="6" dxfId="0">
      <formula>AND(ISERR(DATEVALUE(C2)),LEN(C2)&gt;0)</formula>
    </cfRule>
  </conditionalFormatting>
  <conditionalFormatting sqref="M2:M1048576">
    <cfRule type="expression" priority="5" dxfId="0">
      <formula>LEN(M2)&gt;50</formula>
    </cfRule>
  </conditionalFormatting>
  <conditionalFormatting sqref="P2:P1048576">
    <cfRule type="expression" priority="4" dxfId="0">
      <formula>AND(NOT(ISNUMBER(MATCH("*@*.?*",P2,0))),LEN(P2) &gt; 0)</formula>
    </cfRule>
  </conditionalFormatting>
  <dataValidations count="14">
    <dataValidation sqref="B2:B1048576" showDropDown="0" showInputMessage="1" showErrorMessage="1" allowBlank="1" error="max length 255" prompt="max length 255" type="textLength">
      <formula1>0</formula1>
      <formula2>255</formula2>
    </dataValidation>
    <dataValidation sqref="R2:S1048576" showDropDown="0" showInputMessage="1" showErrorMessage="1" allowBlank="1" error="Must be a valid email address and exists on the User tab" prompt="Must be a valid email address and exists on the User tab" type="custom">
      <formula1>ISNUMBER(MATCH("*@*.?*",R2,0))</formula1>
    </dataValidation>
    <dataValidation sqref="Q2:Q1048576" showDropDown="0" showInputMessage="1" showErrorMessage="1" allowBlank="1" error="Y or N" prompt="Y or N" type="list">
      <formula1>"Y,N"</formula1>
    </dataValidation>
    <dataValidation sqref="N2:O1048576" showDropDown="0" showInputMessage="1" showErrorMessage="1" allowBlank="1" prompt="Numbers only.  No labels or extensions"/>
    <dataValidation sqref="L2:L1048576" showDropDown="0" showInputMessage="1" showErrorMessage="1" allowBlank="1" promptTitle="Phone" prompt="Phone Numbers only.  No labels or extensions"/>
    <dataValidation sqref="K2:K1048576" showDropDown="0" showInputMessage="1" showErrorMessage="1" allowBlank="1" error="Max length 75" prompt="Max length 75" type="textLength">
      <formula1>0</formula1>
      <formula2>75</formula2>
    </dataValidation>
    <dataValidation sqref="J2:J1048576" showDropDown="0" showInputMessage="1" showErrorMessage="1" allowBlank="1" error="Max length 10" prompt="Max length 10" type="textLength">
      <formula1>0</formula1>
      <formula2>10</formula2>
    </dataValidation>
    <dataValidation sqref="H2:H1048576" showDropDown="0" showInputMessage="1" showErrorMessage="1" allowBlank="1" error="Max length 75" prompt="Max length 75" type="textLength">
      <formula1>1</formula1>
      <formula2>75</formula2>
    </dataValidation>
    <dataValidation sqref="G2:G1048576 I2:I1048576" showDropDown="0" showInputMessage="1" showErrorMessage="1" allowBlank="1" error="Max length 50" prompt="Max length 50" type="textLength">
      <formula1>0</formula1>
      <formula2>50</formula2>
    </dataValidation>
    <dataValidation sqref="F2:F1048576" showDropDown="0" showInputMessage="1" showErrorMessage="1" allowBlank="1" error="Max Length 150" promptTitle="City" prompt="Max Length 100" type="textLength">
      <formula1>0</formula1>
      <formula2>100</formula2>
    </dataValidation>
    <dataValidation sqref="D2:E1048576" showDropDown="0" showInputMessage="1" showErrorMessage="1" allowBlank="1" error="Max Length 150" prompt="Max Length 150" type="textLength">
      <formula1>0</formula1>
      <formula2>150</formula2>
    </dataValidation>
    <dataValidation sqref="P2:P1048576" showDropDown="0" showInputMessage="1" showErrorMessage="1" allowBlank="1" error="Enter a valid email address" prompt="Enter a valid email address" type="custom">
      <formula1>ISNUMBER(MATCH("*@*.?*",P2,0))</formula1>
    </dataValidation>
    <dataValidation sqref="A2:A1048576" showDropDown="0" showInputMessage="1" showErrorMessage="1" allowBlank="1" error="Max Length 50" prompt="Max Length 50" type="textLength">
      <formula1>0</formula1>
      <formula2>50</formula2>
    </dataValidation>
    <dataValidation sqref="C2:C1048576" showDropDown="0" showInputMessage="1" showErrorMessage="1" allowBlank="1" error="Must be a valid date" prompt="Must be a valid date" type="date">
      <formula1>1</formula1>
      <formula2>73050</formula2>
    </dataValidation>
  </dataValidations>
  <pageMargins left="0.7" right="0.7" top="0.75" bottom="0.75" header="0.3" footer="0.3"/>
</worksheet>
</file>

<file path=xl/worksheets/sheet27.xml><?xml version="1.0" encoding="utf-8"?>
<worksheet xmlns="http://schemas.openxmlformats.org/spreadsheetml/2006/main">
  <sheetPr codeName="Sheet37">
    <outlinePr summaryBelow="1" summaryRight="1"/>
    <pageSetUpPr/>
  </sheetPr>
  <dimension ref="A1:B1"/>
  <sheetViews>
    <sheetView workbookViewId="0">
      <selection activeCell="A2" sqref="A2"/>
    </sheetView>
  </sheetViews>
  <sheetFormatPr baseColWidth="8" defaultColWidth="6.109375" defaultRowHeight="13.8"/>
  <cols>
    <col width="28.109375" customWidth="1" style="2" min="1" max="1"/>
    <col width="25.109375" customWidth="1" style="1" min="2" max="2"/>
    <col hidden="1" width="25.109375" customWidth="1" style="3" min="3" max="8"/>
    <col hidden="1" width="25.109375" customWidth="1" style="2" min="9" max="9"/>
    <col hidden="1" width="25.109375" customWidth="1" style="3" min="10" max="11"/>
    <col hidden="1" width="25.109375" customWidth="1" style="2" min="12" max="12"/>
    <col hidden="1" width="25.109375" customWidth="1" style="3" min="13" max="19"/>
    <col hidden="1" width="6.109375" customWidth="1" style="3" min="20" max="26"/>
    <col hidden="1" width="13" customWidth="1" style="3" min="27" max="16377"/>
    <col hidden="1" width="6.109375" customWidth="1" style="3" min="16378" max="16378"/>
    <col hidden="1" width="13" customWidth="1" style="3" min="16379" max="16384"/>
  </cols>
  <sheetData>
    <row r="1" ht="31.2" customFormat="1" customHeight="1" s="41">
      <c r="A1" s="48" t="inlineStr">
        <is>
          <t>CEU Type</t>
        </is>
      </c>
      <c r="B1" s="46" t="inlineStr">
        <is>
          <t>Accreditation Cycle (in Months)</t>
        </is>
      </c>
    </row>
  </sheetData>
  <sheetProtection selectLockedCells="0" selectUnlockedCells="0" algorithmName="SHA-512" sheet="1" objects="1" insertRows="0" insertHyperlinks="1" autoFilter="0" scenarios="1" formatColumns="0" deleteColumns="1" insertColumns="1" pivotTables="1" deleteRows="0" formatCells="1" saltValue="rE+INHMi/juzIGLT++Mp2Q==" formatRows="0" sort="0" spinCount="100000" hashValue="2BKpS1B7FFJ3dJX15BallI1cbT8PJfglKHdNK0koB99UdJusYfbGl/FzpbUSrBR5oNhZJx2qGyDcnM6AvaJQEg=="/>
  <autoFilter ref="A1:XEZ1"/>
  <conditionalFormatting sqref="A3:A1048576">
    <cfRule type="duplicateValues" priority="2" dxfId="0"/>
  </conditionalFormatting>
  <conditionalFormatting sqref="A2:B1048576">
    <cfRule type="expression" priority="1" dxfId="0">
      <formula>LEN(A2)&gt;150</formula>
    </cfRule>
  </conditionalFormatting>
  <conditionalFormatting sqref="B2:B1048576">
    <cfRule type="expression" priority="4" dxfId="0">
      <formula>AND(NOT(ISNUMBER(B2)),LEN(B2)&gt;0)</formula>
    </cfRule>
  </conditionalFormatting>
  <conditionalFormatting sqref="C2:C1048576">
    <cfRule type="expression" priority="7" dxfId="0">
      <formula>AND(ISERR(DATEVALUE(C2)),LEN(C2)&gt;0)</formula>
    </cfRule>
  </conditionalFormatting>
  <conditionalFormatting sqref="M2:M1048576">
    <cfRule type="expression" priority="6" dxfId="0">
      <formula>LEN(M2)&gt;50</formula>
    </cfRule>
  </conditionalFormatting>
  <conditionalFormatting sqref="P2:P1048576">
    <cfRule type="expression" priority="5" dxfId="0">
      <formula>AND(NOT(ISNUMBER(MATCH("*@*.?*",P2,0))),LEN(P2) &gt; 0)</formula>
    </cfRule>
  </conditionalFormatting>
  <dataValidations count="14">
    <dataValidation sqref="A2:B1048576" showDropDown="0" showInputMessage="1" showErrorMessage="1" allowBlank="1" error="max length 150" prompt="Max length 150" type="textLength">
      <formula1>0</formula1>
      <formula2>150</formula2>
    </dataValidation>
    <dataValidation sqref="C2:C1048576" showDropDown="0" showInputMessage="1" showErrorMessage="1" allowBlank="1" error="Must be a valid date" prompt="Must be a valid date" type="date">
      <formula1>1</formula1>
      <formula2>73050</formula2>
    </dataValidation>
    <dataValidation sqref="P2:P1048576" showDropDown="0" showInputMessage="1" showErrorMessage="1" allowBlank="1" error="Enter a valid email address" prompt="Enter a valid email address" type="custom">
      <formula1>ISNUMBER(MATCH("*@*.?*",P2,0))</formula1>
    </dataValidation>
    <dataValidation sqref="D2:E1048576" showDropDown="0" showInputMessage="1" showErrorMessage="1" allowBlank="1" error="Max Length 150" prompt="Max Length 150" type="textLength">
      <formula1>0</formula1>
      <formula2>150</formula2>
    </dataValidation>
    <dataValidation sqref="F2:F1048576" showDropDown="0" showInputMessage="1" showErrorMessage="1" allowBlank="1" error="Max Length 150" promptTitle="City" prompt="Max Length 100" type="textLength">
      <formula1>0</formula1>
      <formula2>100</formula2>
    </dataValidation>
    <dataValidation sqref="G2:G1048576 I2:I1048576" showDropDown="0" showInputMessage="1" showErrorMessage="1" allowBlank="1" error="Max length 50" prompt="Max length 50" type="textLength">
      <formula1>0</formula1>
      <formula2>50</formula2>
    </dataValidation>
    <dataValidation sqref="H2:H1048576" showDropDown="0" showInputMessage="1" showErrorMessage="1" allowBlank="1" error="Max length 75" prompt="Max length 75" type="textLength">
      <formula1>1</formula1>
      <formula2>75</formula2>
    </dataValidation>
    <dataValidation sqref="J2:J1048576" showDropDown="0" showInputMessage="1" showErrorMessage="1" allowBlank="1" error="Max length 10" prompt="Max length 10" type="textLength">
      <formula1>0</formula1>
      <formula2>10</formula2>
    </dataValidation>
    <dataValidation sqref="K2:K1048576" showDropDown="0" showInputMessage="1" showErrorMessage="1" allowBlank="1" error="Max length 75" prompt="Max length 75" type="textLength">
      <formula1>0</formula1>
      <formula2>75</formula2>
    </dataValidation>
    <dataValidation sqref="L2:L1048576" showDropDown="0" showInputMessage="1" showErrorMessage="1" allowBlank="1" promptTitle="Phone" prompt="Phone Numbers only.  No labels or extensions"/>
    <dataValidation sqref="N2:O1048576" showDropDown="0" showInputMessage="1" showErrorMessage="1" allowBlank="1" prompt="Numbers only.  No labels or extensions"/>
    <dataValidation sqref="Q2:Q1048576" showDropDown="0" showInputMessage="1" showErrorMessage="1" allowBlank="1" error="Y or N" prompt="Y or N" type="list">
      <formula1>"Y,N"</formula1>
    </dataValidation>
    <dataValidation sqref="R2:S1048576" showDropDown="0" showInputMessage="1" showErrorMessage="1" allowBlank="1" error="Must be a valid email address and exists on the User tab" prompt="Must be a valid email address and exists on the User tab" type="custom">
      <formula1>ISNUMBER(MATCH("*@*.?*",R2,0))</formula1>
    </dataValidation>
    <dataValidation sqref="B2:B1048576" showDropDown="0" showInputMessage="1" showErrorMessage="1" allowBlank="1" error="Must be a whole number" prompt="Must be a whole number" type="whole" operator="greaterThanOrEqual">
      <formula1>0</formula1>
    </dataValidation>
  </dataValidations>
  <pageMargins left="0.7" right="0.7" top="0.75" bottom="0.75" header="0.3" footer="0.3"/>
</worksheet>
</file>

<file path=xl/worksheets/sheet28.xml><?xml version="1.0" encoding="utf-8"?>
<worksheet xmlns="http://schemas.openxmlformats.org/spreadsheetml/2006/main">
  <sheetPr codeName="Sheet38">
    <outlinePr summaryBelow="1" summaryRight="1"/>
    <pageSetUpPr/>
  </sheetPr>
  <dimension ref="A1:U1"/>
  <sheetViews>
    <sheetView workbookViewId="0">
      <selection activeCell="A2" sqref="A2"/>
    </sheetView>
  </sheetViews>
  <sheetFormatPr baseColWidth="8" defaultColWidth="0" defaultRowHeight="13.8"/>
  <cols>
    <col width="21" customWidth="1" style="1" min="1" max="1"/>
    <col width="35.33203125" customWidth="1" style="2" min="2" max="3"/>
    <col width="25.109375" customWidth="1" style="1" min="4" max="4"/>
    <col width="16.88671875" customWidth="1" style="6" min="5" max="5"/>
    <col hidden="1" width="25.109375" customWidth="1" style="3" min="6" max="10"/>
    <col hidden="1" width="25.109375" customWidth="1" style="2" min="11" max="11"/>
    <col hidden="1" width="25.109375" customWidth="1" style="3" min="12" max="13"/>
    <col hidden="1" width="25.109375" customWidth="1" style="2" min="14" max="14"/>
    <col hidden="1" width="25.109375" customWidth="1" style="3" min="15" max="31"/>
    <col hidden="1" width="13" customWidth="1" style="3" min="32" max="60"/>
    <col hidden="1" width="25.109375" customWidth="1" style="3" min="61" max="16384"/>
  </cols>
  <sheetData>
    <row r="1" ht="15.6" customFormat="1" customHeight="1" s="41">
      <c r="A1" s="39" t="inlineStr">
        <is>
          <t>Profile ID</t>
        </is>
      </c>
      <c r="B1" s="40" t="inlineStr">
        <is>
          <t>Source Name</t>
        </is>
      </c>
      <c r="C1" s="40" t="inlineStr">
        <is>
          <t>CEU Type</t>
        </is>
      </c>
      <c r="D1" s="46" t="inlineStr">
        <is>
          <t>Number Of Units</t>
        </is>
      </c>
      <c r="E1" s="52" t="inlineStr">
        <is>
          <t>Date Earned</t>
        </is>
      </c>
      <c r="F1" s="50" t="n"/>
      <c r="G1" s="50" t="n"/>
      <c r="H1" s="50" t="n"/>
      <c r="I1" s="50" t="n"/>
      <c r="J1" s="50" t="n"/>
      <c r="K1" s="50" t="n"/>
      <c r="L1" s="50" t="n"/>
      <c r="M1" s="50" t="n"/>
      <c r="N1" s="50" t="n"/>
      <c r="O1" s="50" t="n"/>
      <c r="P1" s="50" t="n"/>
      <c r="Q1" s="50" t="n"/>
      <c r="R1" s="50" t="n"/>
      <c r="S1" s="51" t="n"/>
      <c r="T1" s="50" t="n"/>
      <c r="U1" s="50" t="n"/>
    </row>
  </sheetData>
  <sheetProtection selectLockedCells="0" selectUnlockedCells="0" algorithmName="SHA-512" sheet="1" objects="1" insertRows="0" insertHyperlinks="1" autoFilter="0" scenarios="1" formatColumns="0" deleteColumns="1" insertColumns="1" pivotTables="1" deleteRows="0" formatCells="1" saltValue="vV2m7Tp3AEGFiFjbIjtwNQ==" formatRows="0" sort="0" spinCount="100000" hashValue="Z+4JgEEAvagsDzrpYTbwY/AmkbvFo+cE3m/LCMGLMPcVhE5v/QE6UMIFb5AguEGNgDPEkqCsYS/ppuBVKvp0Wg=="/>
  <autoFilter ref="A1:BG1"/>
  <conditionalFormatting sqref="D2:E1048576">
    <cfRule type="expression" priority="3" dxfId="0">
      <formula>AND(NOT(ISNUMBER(D2)),LEN(D2)&gt;0)</formula>
    </cfRule>
  </conditionalFormatting>
  <conditionalFormatting sqref="O2:O1048576">
    <cfRule type="expression" priority="5" dxfId="0">
      <formula>LEN(O2)&gt;50</formula>
    </cfRule>
  </conditionalFormatting>
  <conditionalFormatting sqref="R2:R1048576">
    <cfRule type="expression" priority="4" dxfId="0">
      <formula>AND(NOT(ISNUMBER(MATCH("*@*.?*",R2,0))),LEN(R2) &gt; 0)</formula>
    </cfRule>
  </conditionalFormatting>
  <conditionalFormatting sqref="A2:A10000">
    <cfRule type="expression" priority="5" dxfId="0">
      <formula>AND(ISNUMBER(A2),COUNTIF(OrgProfileIDs,A2)+COUNTIF(IndProfileIDs,A2)=0)</formula>
    </cfRule>
  </conditionalFormatting>
  <dataValidations count="14">
    <dataValidation sqref="D2:D1048576" showDropDown="0" showInputMessage="1" showErrorMessage="1" allowBlank="1" error="Must be a whole number" prompt="Must be a whole number" type="whole" operator="greaterThanOrEqual">
      <formula1>0</formula1>
    </dataValidation>
    <dataValidation sqref="F2:G1048576" showDropDown="0" showInputMessage="1" showErrorMessage="1" allowBlank="1" error="Max Length 150" prompt="Max Length 150" type="textLength">
      <formula1>0</formula1>
      <formula2>150</formula2>
    </dataValidation>
    <dataValidation sqref="R2:R1048576" showDropDown="0" showInputMessage="1" showErrorMessage="1" allowBlank="1" error="Enter a valid email address" prompt="Enter a valid email address" type="custom">
      <formula1>ISNUMBER(MATCH("*@*.?*",R2,0))</formula1>
    </dataValidation>
    <dataValidation sqref="E2:E1048576" showDropDown="0" showInputMessage="1" showErrorMessage="1" allowBlank="1" error="Must be a valid date" prompt="Must be a valid date" type="date">
      <formula1>1</formula1>
      <formula2>73050</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H2:H1048576" showDropDown="0" showInputMessage="1" showErrorMessage="1" allowBlank="1" error="Max Length 150" promptTitle="City" prompt="Max Length 100" type="textLength">
      <formula1>0</formula1>
      <formula2>100</formula2>
    </dataValidation>
    <dataValidation sqref="I2:I1048576 K2:K1048576" showDropDown="0" showInputMessage="1" showErrorMessage="1" allowBlank="1" error="Max length 50" prompt="Max length 50" type="textLength">
      <formula1>0</formula1>
      <formula2>50</formula2>
    </dataValidation>
    <dataValidation sqref="J2:J1048576" showDropDown="0" showInputMessage="1" showErrorMessage="1" allowBlank="1" error="Max length 75" prompt="Max length 75" type="textLength">
      <formula1>1</formula1>
      <formula2>75</formula2>
    </dataValidation>
    <dataValidation sqref="L2:L1048576" showDropDown="0" showInputMessage="1" showErrorMessage="1" allowBlank="1" error="Max length 10" prompt="Max length 10" type="textLength">
      <formula1>0</formula1>
      <formula2>10</formula2>
    </dataValidation>
    <dataValidation sqref="M2:M1048576" showDropDown="0" showInputMessage="1" showErrorMessage="1" allowBlank="1" error="Max length 75" prompt="Max length 75" type="textLength">
      <formula1>0</formula1>
      <formula2>75</formula2>
    </dataValidation>
    <dataValidation sqref="N2:N1048576" showDropDown="0" showInputMessage="1" showErrorMessage="1" allowBlank="1" promptTitle="Phone" prompt="Phone Numbers only.  No labels or extensions"/>
    <dataValidation sqref="P2:Q1048576" showDropDown="0" showInputMessage="1" showErrorMessage="1" allowBlank="1" prompt="Numbers only.  No labels or extensions"/>
    <dataValidation sqref="S2:S1048576" showDropDown="0" showInputMessage="1" showErrorMessage="1" allowBlank="1" error="Y or N" prompt="Y or N" type="list">
      <formula1>"Y,N"</formula1>
    </dataValidation>
    <dataValidation sqref="T2:U1048576" showDropDown="0" showInputMessage="1" showErrorMessage="1" allowBlank="1" error="Must be a valid email address and exists on the User tab" prompt="Must be a valid email address and exists on the User tab" type="custom">
      <formula1>ISNUMBER(MATCH("*@*.?*",T2,0))</formula1>
    </dataValidation>
  </dataValidations>
  <pageMargins left="0.7" right="0.7" top="0.75" bottom="0.75" header="0.3" footer="0.3"/>
</worksheet>
</file>

<file path=xl/worksheets/sheet29.xml><?xml version="1.0" encoding="utf-8"?>
<worksheet xmlns="http://schemas.openxmlformats.org/spreadsheetml/2006/main">
  <sheetPr codeName="Sheet27">
    <outlinePr summaryBelow="1" summaryRight="1"/>
    <pageSetUpPr/>
  </sheetPr>
  <dimension ref="A1:B1"/>
  <sheetViews>
    <sheetView workbookViewId="0">
      <selection activeCell="A2" sqref="A2"/>
    </sheetView>
  </sheetViews>
  <sheetFormatPr baseColWidth="8" defaultColWidth="0" defaultRowHeight="13.8"/>
  <cols>
    <col width="26.44140625" customWidth="1" style="2" min="1" max="1"/>
    <col width="67" customWidth="1" style="2" min="2" max="2"/>
    <col hidden="1" width="25.109375" customWidth="1" style="3" min="3" max="4"/>
    <col hidden="1" width="25.109375" customWidth="1" style="2" min="5" max="5"/>
    <col hidden="1" width="25.109375" customWidth="1" style="3" min="6" max="16384"/>
  </cols>
  <sheetData>
    <row r="1" ht="15.6" customFormat="1" customHeight="1" s="41">
      <c r="A1" s="40" t="inlineStr">
        <is>
          <t>Entity Type Name</t>
        </is>
      </c>
      <c r="B1" s="40" t="inlineStr">
        <is>
          <t>Entity Type Description</t>
        </is>
      </c>
    </row>
  </sheetData>
  <sheetProtection selectLockedCells="0" selectUnlockedCells="0" algorithmName="SHA-512" sheet="1" objects="1" insertRows="0" insertHyperlinks="1" autoFilter="0" scenarios="1" formatColumns="0" deleteColumns="1" insertColumns="1" pivotTables="1" deleteRows="0" formatCells="1" saltValue="3jhILE9OMxMkqv7KeltGxQ==" formatRows="0" sort="0" spinCount="100000" hashValue="97ANkh1FAeXmZ+7i5TWGJTbvOgH4IL2R/lDMOlHgVtFFlR5BoIWOuFExXjQbg4HCMK9eJPfyDJTIqIDp7htu2Q=="/>
  <autoFilter ref="A1:E1"/>
  <conditionalFormatting sqref="A2:A1048576">
    <cfRule type="duplicateValues" priority="1" dxfId="0"/>
    <cfRule type="expression" priority="4" dxfId="0">
      <formula>LEN(A2) &gt; 50</formula>
    </cfRule>
  </conditionalFormatting>
  <conditionalFormatting sqref="B2:B1048576">
    <cfRule type="expression" priority="2" dxfId="0">
      <formula>LEN(B2)&gt;150</formula>
    </cfRule>
  </conditionalFormatting>
  <conditionalFormatting sqref="F2:F1048576">
    <cfRule type="expression" priority="7" dxfId="0">
      <formula>LEN(F2)&gt;50</formula>
    </cfRule>
  </conditionalFormatting>
  <conditionalFormatting sqref="I2:I1048576">
    <cfRule type="expression" priority="6" dxfId="0">
      <formula>AND(NOT(ISNUMBER(MATCH("*@*.?*",I2,0))),LEN(I2) &gt; 0)</formula>
    </cfRule>
  </conditionalFormatting>
  <conditionalFormatting sqref="K2:L1048576">
    <cfRule type="expression" priority="8" dxfId="0">
      <formula>AND(NOT(ISNUMBER(MATCH("*@*.?*",K2,0))),LEN(K2) &gt; 0)</formula>
    </cfRule>
  </conditionalFormatting>
  <dataValidations count="9">
    <dataValidation sqref="A2:A1048576" showDropDown="0" showInputMessage="1" showErrorMessage="1" allowBlank="1" error="Max Length 50" prompt="Max Length 50" type="textLength">
      <formula1>0</formula1>
      <formula2>50</formula2>
    </dataValidation>
    <dataValidation sqref="I2:I1048576" showDropDown="0" showInputMessage="1" showErrorMessage="1" allowBlank="1" error="Enter a valid email address" prompt="Enter a valid email address" type="custom">
      <formula1>ISNUMBER(MATCH("*@*.?*",I2,0))</formula1>
    </dataValidation>
    <dataValidation sqref="B2:B1048576" showDropDown="0" showInputMessage="1" showErrorMessage="1" allowBlank="1" error="Max length 150" prompt="Max length 150" type="textLength">
      <formula1>0</formula1>
      <formula2>150</formula2>
    </dataValidation>
    <dataValidation sqref="C2:C1048576" showDropDown="0" showInputMessage="1" showErrorMessage="1" allowBlank="1" error="Max length 10" prompt="Max length 10" type="textLength">
      <formula1>0</formula1>
      <formula2>10</formula2>
    </dataValidation>
    <dataValidation sqref="D2:D1048576" showDropDown="0" showInputMessage="1" showErrorMessage="1" allowBlank="1" error="Max length 75" prompt="Max length 75" type="textLength">
      <formula1>0</formula1>
      <formula2>75</formula2>
    </dataValidation>
    <dataValidation sqref="E2:E1048576" showDropDown="0" showInputMessage="1" showErrorMessage="1" allowBlank="1" promptTitle="Phone" prompt="Phone Numbers only.  No labels or extensions"/>
    <dataValidation sqref="G2:H1048576" showDropDown="0" showInputMessage="1" showErrorMessage="1" allowBlank="1" prompt="Numbers only.  No labels or extensions"/>
    <dataValidation sqref="J2:J1048576" showDropDown="0" showInputMessage="1" showErrorMessage="1" allowBlank="1" error="Y or N" prompt="Y or N" type="list">
      <formula1>"Y,N"</formula1>
    </dataValidation>
    <dataValidation sqref="K2:L1048576" showDropDown="0" showInputMessage="1" showErrorMessage="1" allowBlank="1" error="Must be a valid email address and exists on the User tab" prompt="Must be a valid email address and exists on the User tab" type="custom">
      <formula1>ISNUMBER(MATCH("*@*.?*",K2,0))</formula1>
    </dataValidation>
  </dataValidations>
  <pageMargins left="0.7" right="0.7" top="0.75" bottom="0.75" header="0.3" footer="0.3"/>
</worksheet>
</file>

<file path=xl/worksheets/sheet3.xml><?xml version="1.0" encoding="utf-8"?>
<worksheet xmlns="http://schemas.openxmlformats.org/spreadsheetml/2006/main">
  <sheetPr codeName="Sheet4">
    <tabColor theme="7" tint="0.3999755851924192"/>
    <outlinePr summaryBelow="1" summaryRight="1"/>
    <pageSetUpPr/>
  </sheetPr>
  <dimension ref="A1:J53"/>
  <sheetViews>
    <sheetView workbookViewId="0">
      <selection activeCell="A1" sqref="A1"/>
    </sheetView>
  </sheetViews>
  <sheetFormatPr baseColWidth="8" defaultColWidth="0" defaultRowHeight="14.4"/>
  <cols>
    <col width="21.44140625" customWidth="1" style="64" min="1" max="1"/>
    <col width="22.109375" customWidth="1" style="64" min="2" max="3"/>
    <col width="16.33203125" customWidth="1" style="65" min="4" max="4"/>
    <col width="25" customWidth="1" style="64" min="5" max="5"/>
    <col hidden="1" width="13" customWidth="1" style="64" min="6" max="10"/>
    <col hidden="1" width="9.109375" customWidth="1" style="64" min="11" max="16384"/>
  </cols>
  <sheetData>
    <row r="1">
      <c r="A1" s="62" t="inlineStr">
        <is>
          <t>TabName</t>
        </is>
      </c>
      <c r="B1" s="62" t="inlineStr">
        <is>
          <t>Metric</t>
        </is>
      </c>
      <c r="C1" s="63" t="inlineStr">
        <is>
          <t>Num Of Rows</t>
        </is>
      </c>
      <c r="D1" s="63" t="inlineStr">
        <is>
          <t>Check</t>
        </is>
      </c>
      <c r="E1" s="64" t="inlineStr">
        <is>
          <t>Formula</t>
        </is>
      </c>
    </row>
    <row r="2">
      <c r="A2" s="64" t="inlineStr">
        <is>
          <t>AccountCodes</t>
        </is>
      </c>
      <c r="B2" s="64" t="inlineStr">
        <is>
          <t>TotalRecordsonTab</t>
        </is>
      </c>
      <c r="C2" s="64">
        <f>IF(D2&lt;0,0,D2)</f>
        <v/>
      </c>
      <c r="D2" s="65">
        <f>COUNTA(INDIRECT(E2))-1</f>
        <v/>
      </c>
      <c r="E2" s="64" t="inlineStr">
        <is>
          <t>'Account Codes'!A:A</t>
        </is>
      </c>
    </row>
    <row r="3">
      <c r="A3" s="64" t="inlineStr">
        <is>
          <t>AccountCodes</t>
        </is>
      </c>
      <c r="B3" s="64" t="inlineStr">
        <is>
          <t>AccountCodes</t>
        </is>
      </c>
      <c r="C3" s="64">
        <f>IF(D3&lt;0,0,D3)</f>
        <v/>
      </c>
      <c r="D3" s="65">
        <f>COUNTA(_xlfn.UNIQUE(INDIRECT(E3)))-2</f>
        <v/>
      </c>
      <c r="E3" s="66" t="inlineStr">
        <is>
          <t>'Account Codes'!A:A</t>
        </is>
      </c>
    </row>
    <row r="4">
      <c r="A4" s="64" t="inlineStr">
        <is>
          <t>AccountingPackages</t>
        </is>
      </c>
      <c r="B4" s="64" t="inlineStr">
        <is>
          <t>AccountingPackages</t>
        </is>
      </c>
      <c r="C4" s="64">
        <f>IF(D4&lt;0,0,D4)</f>
        <v/>
      </c>
      <c r="D4" s="65">
        <f>COUNTA(_xlfn.UNIQUE(INDIRECT(E4)))-2</f>
        <v/>
      </c>
      <c r="E4" s="66" t="inlineStr">
        <is>
          <t>'Accounting Packages'!A:A</t>
        </is>
      </c>
    </row>
    <row r="5">
      <c r="A5" s="64" t="inlineStr">
        <is>
          <t>Address_Additional</t>
        </is>
      </c>
      <c r="B5" s="64" t="inlineStr">
        <is>
          <t>Address_Additional</t>
        </is>
      </c>
      <c r="C5" s="64">
        <f>IF(D5&lt;0,0,D5)</f>
        <v/>
      </c>
      <c r="D5" s="65">
        <f>COUNTA(INDIRECT(E5))-1</f>
        <v/>
      </c>
      <c r="E5" s="66" t="inlineStr">
        <is>
          <t>'Addresses (Additional)'!A:A</t>
        </is>
      </c>
    </row>
    <row r="6">
      <c r="A6" s="64" t="inlineStr">
        <is>
          <t>Affiliations</t>
        </is>
      </c>
      <c r="B6" s="64" t="inlineStr">
        <is>
          <t>Affiliations</t>
        </is>
      </c>
      <c r="C6" s="64">
        <f>IF(D6&lt;0,0,D6)</f>
        <v/>
      </c>
      <c r="D6" s="65">
        <f>COUNTA(INDIRECT(E6))-1</f>
        <v/>
      </c>
      <c r="E6" s="64" t="inlineStr">
        <is>
          <t>Affiliations!A:A</t>
        </is>
      </c>
    </row>
    <row r="7">
      <c r="A7" s="64" t="inlineStr">
        <is>
          <t>Affiliations</t>
        </is>
      </c>
      <c r="B7" s="64" t="inlineStr">
        <is>
          <t>UniqueAffiliations</t>
        </is>
      </c>
      <c r="C7" s="64">
        <f>IF(D7&lt;0,0,D7)</f>
        <v/>
      </c>
      <c r="D7" s="65">
        <f>COUNTA(_xlfn.UNIQUE(INDIRECT(E7)))-2</f>
        <v/>
      </c>
      <c r="E7" s="64" t="inlineStr">
        <is>
          <t>Affiliations!B:B</t>
        </is>
      </c>
    </row>
    <row r="8">
      <c r="A8" s="64" t="inlineStr">
        <is>
          <t>AssociationInfo</t>
        </is>
      </c>
      <c r="B8" s="64" t="inlineStr">
        <is>
          <t>AssociationInfo</t>
        </is>
      </c>
      <c r="C8" s="64">
        <f>IF(D8&lt;0,0,D8)</f>
        <v/>
      </c>
      <c r="D8" s="65">
        <f>COUNTA(INDIRECT(E8))-1</f>
        <v/>
      </c>
      <c r="E8" s="66" t="inlineStr">
        <is>
          <t>'Association Info'!A:A</t>
        </is>
      </c>
    </row>
    <row r="9">
      <c r="A9" s="64" t="inlineStr">
        <is>
          <t>Billing</t>
        </is>
      </c>
      <c r="B9" s="64" t="inlineStr">
        <is>
          <t>Billing</t>
        </is>
      </c>
      <c r="C9" s="64">
        <f>IF(D9&lt;0,0,D9)</f>
        <v/>
      </c>
      <c r="D9" s="65">
        <f>COUNTA(INDIRECT(E9))-1</f>
        <v/>
      </c>
      <c r="E9" s="64" t="inlineStr">
        <is>
          <t>Billing!A:A</t>
        </is>
      </c>
    </row>
    <row r="10">
      <c r="A10" s="64" t="inlineStr">
        <is>
          <t>Billing</t>
        </is>
      </c>
      <c r="B10" s="64" t="inlineStr">
        <is>
          <t>RevenueItems</t>
        </is>
      </c>
      <c r="C10" s="64">
        <f>IF(D10&lt;0,0,D10)</f>
        <v/>
      </c>
      <c r="D10" s="65">
        <f>IF(D7=0,COUNTA(_xlfn.UNIQUE(INDIRECT(E10)))- 2,0)</f>
        <v/>
      </c>
      <c r="E10" s="64" t="inlineStr">
        <is>
          <t>Billing!C:C</t>
        </is>
      </c>
      <c r="J10" s="66" t="n"/>
    </row>
    <row r="11">
      <c r="A11" s="64" t="inlineStr">
        <is>
          <t>Billing</t>
        </is>
      </c>
      <c r="B11" s="64" t="inlineStr">
        <is>
          <t>ActiveBilling</t>
        </is>
      </c>
      <c r="C11" s="64">
        <f>IF(D11&lt;0,0,D11)</f>
        <v/>
      </c>
      <c r="D11" s="65">
        <f>COUNTIF(INDIRECT(E11),"Y")</f>
        <v/>
      </c>
      <c r="E11" s="64" t="inlineStr">
        <is>
          <t>Billing!J:J</t>
        </is>
      </c>
    </row>
    <row r="12">
      <c r="A12" s="64" t="inlineStr">
        <is>
          <t>Billing</t>
        </is>
      </c>
      <c r="B12" s="64" t="inlineStr">
        <is>
          <t>InctiveBilling</t>
        </is>
      </c>
      <c r="C12" s="64">
        <f>IF(D12&lt;0,0,D12)</f>
        <v/>
      </c>
      <c r="D12" s="65">
        <f>D9-D11</f>
        <v/>
      </c>
      <c r="E12" s="64" t="inlineStr">
        <is>
          <t>Billing!J:J</t>
        </is>
      </c>
    </row>
    <row r="13">
      <c r="A13" s="64" t="inlineStr">
        <is>
          <t>Certifications</t>
        </is>
      </c>
      <c r="B13" s="64" t="inlineStr">
        <is>
          <t>Certifications</t>
        </is>
      </c>
      <c r="C13" s="64">
        <f>IF(D13&lt;0,0,D13)</f>
        <v/>
      </c>
      <c r="D13" s="65">
        <f>COUNTA(INDIRECT(E13))-1</f>
        <v/>
      </c>
      <c r="E13" s="64" t="inlineStr">
        <is>
          <t>Certifications!A:A</t>
        </is>
      </c>
    </row>
    <row r="14">
      <c r="A14" s="64" t="inlineStr">
        <is>
          <t>CertificationTypes</t>
        </is>
      </c>
      <c r="B14" s="64" t="inlineStr">
        <is>
          <t>CertificationTypes</t>
        </is>
      </c>
      <c r="C14" s="64">
        <f>IF(D14&lt;0,0,D14)</f>
        <v/>
      </c>
      <c r="D14" s="65">
        <f>COUNTA(_xlfn.UNIQUE(INDIRECT(E14))) - 2</f>
        <v/>
      </c>
      <c r="E14" s="66" t="inlineStr">
        <is>
          <t>'Certification Types'!A:A</t>
        </is>
      </c>
    </row>
    <row r="15">
      <c r="A15" s="64" t="inlineStr">
        <is>
          <t>CEUSource</t>
        </is>
      </c>
      <c r="B15" s="64" t="inlineStr">
        <is>
          <t>CEUSource</t>
        </is>
      </c>
      <c r="C15" s="64">
        <f>IF(D15&lt;0,0,D15)</f>
        <v/>
      </c>
      <c r="D15" s="65">
        <f>COUNTA(INDIRECT(E15))-1</f>
        <v/>
      </c>
      <c r="E15" s="66" t="inlineStr">
        <is>
          <t>'CEU Source'!A:A</t>
        </is>
      </c>
    </row>
    <row r="16">
      <c r="A16" s="64" t="inlineStr">
        <is>
          <t>CEUType</t>
        </is>
      </c>
      <c r="B16" s="64" t="inlineStr">
        <is>
          <t>CEUType</t>
        </is>
      </c>
      <c r="C16" s="64">
        <f>IF(D16&lt;0,0,D16)</f>
        <v/>
      </c>
      <c r="D16" s="65">
        <f>COUNTA(INDIRECT(E16))-1</f>
        <v/>
      </c>
      <c r="E16" s="66" t="inlineStr">
        <is>
          <t>'CEU Type'!A:A</t>
        </is>
      </c>
    </row>
    <row r="17">
      <c r="A17" s="64" t="inlineStr">
        <is>
          <t>CommitteeMembers</t>
        </is>
      </c>
      <c r="B17" s="64" t="inlineStr">
        <is>
          <t>CommitteeMembers</t>
        </is>
      </c>
      <c r="C17" s="64">
        <f>IF(D17&lt;0,0,D17)</f>
        <v/>
      </c>
      <c r="D17" s="65">
        <f>COUNTA(INDIRECT(E17))-1</f>
        <v/>
      </c>
      <c r="E17" s="66" t="inlineStr">
        <is>
          <t>'Committee Members'!B:B</t>
        </is>
      </c>
    </row>
    <row r="18">
      <c r="A18" s="64" t="inlineStr">
        <is>
          <t>Committees</t>
        </is>
      </c>
      <c r="B18" s="64" t="inlineStr">
        <is>
          <t>Committees</t>
        </is>
      </c>
      <c r="C18" s="64">
        <f>IF(D18&lt;0,0,D18)</f>
        <v/>
      </c>
      <c r="D18" s="65">
        <f>COUNTA(INDIRECT(E18))-1</f>
        <v/>
      </c>
      <c r="E18" s="64" t="inlineStr">
        <is>
          <t>Committees!A:A</t>
        </is>
      </c>
    </row>
    <row r="19">
      <c r="A19" s="64" t="inlineStr">
        <is>
          <t>Contacts</t>
        </is>
      </c>
      <c r="B19" s="64" t="inlineStr">
        <is>
          <t>Contacts</t>
        </is>
      </c>
      <c r="C19" s="64">
        <f>IF(D19&lt;0,0,D19)</f>
        <v/>
      </c>
      <c r="D19" s="65">
        <f>COUNTA(INDIRECT(E19))-1</f>
        <v/>
      </c>
      <c r="E19" s="64" t="inlineStr">
        <is>
          <t>Contacts!A:A</t>
        </is>
      </c>
    </row>
    <row r="20">
      <c r="A20" s="64" t="inlineStr">
        <is>
          <t>CustomFields</t>
        </is>
      </c>
      <c r="B20" s="64" t="inlineStr">
        <is>
          <t>CustomFields</t>
        </is>
      </c>
      <c r="C20" s="64">
        <f>IF(D20&lt;0,0,D20)</f>
        <v/>
      </c>
      <c r="D20" s="65">
        <f>COUNTA(INDIRECT(E20))-1</f>
        <v/>
      </c>
      <c r="E20" s="66" t="inlineStr">
        <is>
          <t>'Custom Fields'!A:A</t>
        </is>
      </c>
    </row>
    <row r="21">
      <c r="A21" s="64" t="inlineStr">
        <is>
          <t>Email_Additional</t>
        </is>
      </c>
      <c r="B21" s="64" t="inlineStr">
        <is>
          <t>Email_Additional</t>
        </is>
      </c>
      <c r="C21" s="64">
        <f>IF(D21&lt;0,0,D21)</f>
        <v/>
      </c>
      <c r="D21" s="65">
        <f>COUNTA(INDIRECT(E21))-1</f>
        <v/>
      </c>
      <c r="E21" s="66" t="inlineStr">
        <is>
          <t>'Email (Additional)'!A:A</t>
        </is>
      </c>
    </row>
    <row r="22">
      <c r="A22" s="64" t="inlineStr">
        <is>
          <t>EntityType</t>
        </is>
      </c>
      <c r="B22" s="64" t="inlineStr">
        <is>
          <t>EntityType</t>
        </is>
      </c>
      <c r="C22" s="64">
        <f>IF(D22&lt;0,0,D22)</f>
        <v/>
      </c>
      <c r="D22" s="65">
        <f>COUNTA(INDIRECT(E22))-1</f>
        <v/>
      </c>
      <c r="E22" s="66" t="inlineStr">
        <is>
          <t>'Entity Type'!A:A</t>
        </is>
      </c>
    </row>
    <row r="23">
      <c r="A23" s="64" t="inlineStr">
        <is>
          <t>EventAttendees</t>
        </is>
      </c>
      <c r="B23" s="64" t="inlineStr">
        <is>
          <t>EventAttendees</t>
        </is>
      </c>
      <c r="C23" s="64">
        <f>IF(D23&lt;0,0,D23)</f>
        <v/>
      </c>
      <c r="D23" s="65">
        <f>COUNTA(INDIRECT(E23))-1</f>
        <v/>
      </c>
      <c r="E23" s="66" t="inlineStr">
        <is>
          <t>'Event Attendees'!A:A</t>
        </is>
      </c>
    </row>
    <row r="24">
      <c r="A24" s="64" t="inlineStr">
        <is>
          <t>Events</t>
        </is>
      </c>
      <c r="B24" s="64" t="inlineStr">
        <is>
          <t>Events</t>
        </is>
      </c>
      <c r="C24" s="64">
        <f>IF(D24&lt;0,0,D24)</f>
        <v/>
      </c>
      <c r="D24" s="65">
        <f>COUNTA(INDIRECT(E24))-1</f>
        <v/>
      </c>
      <c r="E24" s="64" t="inlineStr">
        <is>
          <t>Events!A:A</t>
        </is>
      </c>
    </row>
    <row r="25">
      <c r="A25" s="64" t="inlineStr">
        <is>
          <t>Individuals</t>
        </is>
      </c>
      <c r="B25" s="64" t="inlineStr">
        <is>
          <t>Individuals</t>
        </is>
      </c>
      <c r="C25" s="64">
        <f>IF(D25&lt;0,0,D25)</f>
        <v/>
      </c>
      <c r="D25" s="65">
        <f>COUNTA(INDIRECT(E25))-1</f>
        <v/>
      </c>
      <c r="E25" s="64" t="inlineStr">
        <is>
          <t>Individuals!A:A</t>
        </is>
      </c>
    </row>
    <row r="26">
      <c r="A26" s="64" t="inlineStr">
        <is>
          <t>Individuals</t>
        </is>
      </c>
      <c r="B26" s="64" t="inlineStr">
        <is>
          <t>RelatedOrgs</t>
        </is>
      </c>
      <c r="C26" s="64">
        <f>IF(D26&lt;0,0,D26)</f>
        <v/>
      </c>
      <c r="D26" s="65">
        <f>IF(D49=0, COUNTA(INDIRECT(E26))-1,0)</f>
        <v/>
      </c>
      <c r="E26" s="64" t="inlineStr">
        <is>
          <t>Individuals!B:B</t>
        </is>
      </c>
    </row>
    <row r="27">
      <c r="A27" s="64" t="inlineStr">
        <is>
          <t>Invoices</t>
        </is>
      </c>
      <c r="B27" s="64" t="inlineStr">
        <is>
          <t>Invoices</t>
        </is>
      </c>
      <c r="C27" s="64">
        <f>IF(D27&lt;0,0,D27)</f>
        <v/>
      </c>
      <c r="D27" s="65">
        <f>COUNT(_xlfn.UNIQUE(INDIRECT(E27)))</f>
        <v/>
      </c>
      <c r="E27" s="64" t="inlineStr">
        <is>
          <t>Invoices!A:A</t>
        </is>
      </c>
    </row>
    <row r="28">
      <c r="A28" s="64" t="inlineStr">
        <is>
          <t>Invoices</t>
        </is>
      </c>
      <c r="B28" s="64" t="inlineStr">
        <is>
          <t>InvoiceLineItems</t>
        </is>
      </c>
      <c r="C28" s="64">
        <f>IF(D28&lt;0,0,D28)</f>
        <v/>
      </c>
      <c r="D28" s="65">
        <f>COUNTA(INDIRECT(E28))-1</f>
        <v/>
      </c>
      <c r="E28" s="64" t="inlineStr">
        <is>
          <t>Invoices!D:D</t>
        </is>
      </c>
    </row>
    <row r="29">
      <c r="A29" s="64" t="inlineStr">
        <is>
          <t>Invoices</t>
        </is>
      </c>
      <c r="B29" s="64" t="inlineStr">
        <is>
          <t>RevenueItems</t>
        </is>
      </c>
      <c r="C29" s="64">
        <f>IF(D29&lt;0,0,D29)</f>
        <v/>
      </c>
      <c r="D29" s="65">
        <f>IF(D21=0, COUNTA(_xlfn.UNIQUE(INDIRECT(E29)))-2,0)</f>
        <v/>
      </c>
      <c r="E29" s="64" t="inlineStr">
        <is>
          <t>Invoices!D:D</t>
        </is>
      </c>
    </row>
    <row r="30">
      <c r="A30" s="64" t="inlineStr">
        <is>
          <t>Invoices</t>
        </is>
      </c>
      <c r="B30" s="64" t="inlineStr">
        <is>
          <t>Payments</t>
        </is>
      </c>
      <c r="C30" s="64">
        <f>IF(D30&lt;0,0,D30)</f>
        <v/>
      </c>
      <c r="D30" s="65">
        <f>COUNTIF(INDIRECT(E30),  "&gt; 0")</f>
        <v/>
      </c>
      <c r="E30" s="64" t="inlineStr">
        <is>
          <t>Invoices!L:L</t>
        </is>
      </c>
    </row>
    <row r="31">
      <c r="A31" s="64" t="inlineStr">
        <is>
          <t>Invoices</t>
        </is>
      </c>
      <c r="B31" s="64" t="inlineStr">
        <is>
          <t>PaymentAdjustments</t>
        </is>
      </c>
      <c r="C31" s="64">
        <f>IF(D31&lt;0,0,D31)</f>
        <v/>
      </c>
      <c r="D31" s="65">
        <f>COUNTIF(INDIRECT(E31),  "&lt; 0")</f>
        <v/>
      </c>
      <c r="E31" s="64" t="inlineStr">
        <is>
          <t>Invoices!L:L</t>
        </is>
      </c>
    </row>
    <row r="32">
      <c r="A32" s="64" t="inlineStr">
        <is>
          <t>Invoices</t>
        </is>
      </c>
      <c r="B32" s="64" t="inlineStr">
        <is>
          <t>LineItemAdjustments</t>
        </is>
      </c>
      <c r="C32" s="64">
        <f>IF(D32&lt;0,0,D32)</f>
        <v/>
      </c>
      <c r="D32" s="65">
        <f>COUNTIF(INDIRECT(E32),  "&lt; 0")</f>
        <v/>
      </c>
      <c r="E32" s="64" t="inlineStr">
        <is>
          <t>Invoices!F:F</t>
        </is>
      </c>
    </row>
    <row r="33">
      <c r="A33" s="64" t="inlineStr">
        <is>
          <t>Listings_Directory</t>
        </is>
      </c>
      <c r="B33" s="64" t="inlineStr">
        <is>
          <t>Listings_Directory</t>
        </is>
      </c>
      <c r="C33" s="64">
        <f>IF(D33&lt;0,0,D33)</f>
        <v/>
      </c>
      <c r="D33" s="65">
        <f>COUNTA(INDIRECT(E33))-1</f>
        <v/>
      </c>
      <c r="E33" s="66" t="inlineStr">
        <is>
          <t>'Listings (Directory)'!A:A</t>
        </is>
      </c>
    </row>
    <row r="34">
      <c r="A34" s="64" t="inlineStr">
        <is>
          <t>Listings_Directory</t>
        </is>
      </c>
      <c r="B34" s="64" t="inlineStr">
        <is>
          <t>ListingsCategorys</t>
        </is>
      </c>
      <c r="C34" s="64">
        <f>IF(D34&lt;0,0,D34)</f>
        <v/>
      </c>
      <c r="D34" s="65">
        <f>COUNTA(_xlfn.UNIQUE(INDIRECT(E34))) - 2</f>
        <v/>
      </c>
      <c r="E34" s="66" t="inlineStr">
        <is>
          <t>'Listings (Directory)'!C:C</t>
        </is>
      </c>
    </row>
    <row r="35">
      <c r="A35" s="64" t="inlineStr">
        <is>
          <t>Listings_Directory</t>
        </is>
      </c>
      <c r="B35" s="64" t="inlineStr">
        <is>
          <t>ListingsSubCategorys</t>
        </is>
      </c>
      <c r="C35" s="64">
        <f>IF(D35&lt;0,0,D35)</f>
        <v/>
      </c>
      <c r="D35" s="65">
        <f>COUNTA(_xlfn.UNIQUE(INDIRECT(E35))) - 2</f>
        <v/>
      </c>
      <c r="E35" s="66" t="inlineStr">
        <is>
          <t>'Listings (Directory)'!D:D</t>
        </is>
      </c>
    </row>
    <row r="36">
      <c r="A36" s="64" t="inlineStr">
        <is>
          <t>MemberActivity</t>
        </is>
      </c>
      <c r="B36" s="64" t="inlineStr">
        <is>
          <t>MemberActivity</t>
        </is>
      </c>
      <c r="C36" s="64">
        <f>IF(D36&lt;0,0,D36)</f>
        <v/>
      </c>
      <c r="D36" s="65">
        <f>COUNTA(INDIRECT(E36))-1</f>
        <v/>
      </c>
      <c r="E36" s="66" t="inlineStr">
        <is>
          <t>'Member Activity'!A:A</t>
        </is>
      </c>
    </row>
    <row r="37">
      <c r="A37" s="64" t="inlineStr">
        <is>
          <t>MemberActivity</t>
        </is>
      </c>
      <c r="B37" s="64" t="inlineStr">
        <is>
          <t>ActivityTypes</t>
        </is>
      </c>
      <c r="C37" s="64">
        <f>IF(D37&lt;0,0,D37)</f>
        <v/>
      </c>
      <c r="D37" s="65">
        <f>COUNTA(_xlfn.UNIQUE(INDIRECT(E37)))-2</f>
        <v/>
      </c>
      <c r="E37" s="66" t="inlineStr">
        <is>
          <t>'Member Activity'!C:C</t>
        </is>
      </c>
    </row>
    <row r="38">
      <c r="A38" s="64" t="inlineStr">
        <is>
          <t>MemberActivity</t>
        </is>
      </c>
      <c r="B38" s="64" t="inlineStr">
        <is>
          <t>Joins</t>
        </is>
      </c>
      <c r="C38" s="64">
        <f>IF(D38&lt;0,0,D38)</f>
        <v/>
      </c>
      <c r="D38" s="65">
        <f>COUNTIF(INDIRECT(E38),"*Join*")</f>
        <v/>
      </c>
      <c r="E38" s="66" t="inlineStr">
        <is>
          <t>'Member Activity'!C:C</t>
        </is>
      </c>
    </row>
    <row r="39">
      <c r="A39" s="64" t="inlineStr">
        <is>
          <t>MemberActivity</t>
        </is>
      </c>
      <c r="B39" s="64" t="inlineStr">
        <is>
          <t>Drops</t>
        </is>
      </c>
      <c r="C39" s="64">
        <f>IF(D39&lt;0,0,D39)</f>
        <v/>
      </c>
      <c r="D39" s="65">
        <f>COUNTIF(INDIRECT(E39),"*Drop*")</f>
        <v/>
      </c>
      <c r="E39" s="66" t="inlineStr">
        <is>
          <t>'Member Activity'!C:C</t>
        </is>
      </c>
    </row>
    <row r="40">
      <c r="A40" s="64" t="inlineStr">
        <is>
          <t>MemberActivity</t>
        </is>
      </c>
      <c r="B40" s="64" t="inlineStr">
        <is>
          <t>Other</t>
        </is>
      </c>
      <c r="C40" s="64">
        <f>IF(D40&lt;0,0,D40)</f>
        <v/>
      </c>
      <c r="D40" s="65">
        <f>D36-D38-D39</f>
        <v/>
      </c>
      <c r="E40" s="66" t="inlineStr">
        <is>
          <t>Member Activity'!C:C</t>
        </is>
      </c>
    </row>
    <row r="41">
      <c r="A41" s="64" t="inlineStr">
        <is>
          <t>Organizations</t>
        </is>
      </c>
      <c r="B41" s="64" t="inlineStr">
        <is>
          <t>Organizations</t>
        </is>
      </c>
      <c r="C41" s="64">
        <f>IF(D41&lt;0,0,D41)</f>
        <v/>
      </c>
      <c r="D41" s="65">
        <f>COUNTA(INDIRECT(E41))-1</f>
        <v/>
      </c>
      <c r="E41" s="64" t="inlineStr">
        <is>
          <t>Organizations!A:A</t>
        </is>
      </c>
    </row>
    <row r="42">
      <c r="A42" s="64" t="inlineStr">
        <is>
          <t>Organizations</t>
        </is>
      </c>
      <c r="B42" s="64" t="inlineStr">
        <is>
          <t>RelatedOrgs</t>
        </is>
      </c>
      <c r="C42" s="64">
        <f>IF(D42&lt;0,0,D42)</f>
        <v/>
      </c>
      <c r="D42" s="65">
        <f>IF(D49=0,COUNTA(INDIRECT(E42)) - 1,0)</f>
        <v/>
      </c>
      <c r="E42" s="64" t="inlineStr">
        <is>
          <t>Organizations!E:E</t>
        </is>
      </c>
    </row>
    <row r="43">
      <c r="A43" s="64" t="inlineStr">
        <is>
          <t>PaymentTypes</t>
        </is>
      </c>
      <c r="B43" s="64" t="inlineStr">
        <is>
          <t>PaymentTypes</t>
        </is>
      </c>
      <c r="C43" s="64">
        <f>IF(D43&lt;0,0,D43)</f>
        <v/>
      </c>
      <c r="D43" s="65">
        <f>COUNTA(INDIRECT(E43))-1</f>
        <v/>
      </c>
      <c r="E43" s="66" t="inlineStr">
        <is>
          <t>'Payment Types'!A:A</t>
        </is>
      </c>
    </row>
    <row r="44">
      <c r="A44" s="64" t="inlineStr">
        <is>
          <t>Phone_Additional</t>
        </is>
      </c>
      <c r="B44" s="64" t="inlineStr">
        <is>
          <t>Phone_Additional</t>
        </is>
      </c>
      <c r="C44" s="64">
        <f>IF(D44&lt;0,0,D44)</f>
        <v/>
      </c>
      <c r="D44" s="65">
        <f>COUNTA(INDIRECT(E44))-1</f>
        <v/>
      </c>
      <c r="E44" s="66" t="inlineStr">
        <is>
          <t>'Phone (Additional)'!A:A</t>
        </is>
      </c>
    </row>
    <row r="45">
      <c r="A45" s="64" t="inlineStr">
        <is>
          <t>ProfileCEUs</t>
        </is>
      </c>
      <c r="B45" s="64" t="inlineStr">
        <is>
          <t>ProfileCEUs</t>
        </is>
      </c>
      <c r="C45" s="64">
        <f>IF(D45&lt;0,0,D45)</f>
        <v/>
      </c>
      <c r="D45" s="65">
        <f>COUNTA(INDIRECT(E45))-1</f>
        <v/>
      </c>
      <c r="E45" s="66" t="inlineStr">
        <is>
          <t>'Profile CEUs'!A:A</t>
        </is>
      </c>
    </row>
    <row r="46">
      <c r="A46" s="64" t="inlineStr">
        <is>
          <t>ProfileCustomFields</t>
        </is>
      </c>
      <c r="B46" s="64" t="inlineStr">
        <is>
          <t>MaxLength</t>
        </is>
      </c>
      <c r="C46" s="64">
        <f>IF(D46&lt;0,0,D46)</f>
        <v/>
      </c>
      <c r="D46" s="65">
        <f t="array" ref="D46">MAX(LEN((INDIRECT(E46))))</f>
        <v/>
      </c>
      <c r="E46" s="66" t="inlineStr">
        <is>
          <t>'Profile Custom Fields'!C2:C1048576</t>
        </is>
      </c>
    </row>
    <row r="47">
      <c r="A47" s="64" t="inlineStr">
        <is>
          <t>ProfileCustomFields</t>
        </is>
      </c>
      <c r="B47" s="64" t="inlineStr">
        <is>
          <t>ProfileCustomFields</t>
        </is>
      </c>
      <c r="C47" s="64">
        <f>IF(D47&lt;0,0,D47)</f>
        <v/>
      </c>
      <c r="D47" s="65">
        <f>COUNTA(INDIRECT(E47))-1</f>
        <v/>
      </c>
      <c r="E47" s="66" t="inlineStr">
        <is>
          <t>'Profile Custom Fields'!A:A</t>
        </is>
      </c>
    </row>
    <row r="48">
      <c r="A48" s="64" t="inlineStr">
        <is>
          <t>ProfileEntities</t>
        </is>
      </c>
      <c r="B48" s="64" t="inlineStr">
        <is>
          <t>ProfileEntities</t>
        </is>
      </c>
      <c r="C48" s="64">
        <f>IF(D48&lt;0,0,D48)</f>
        <v/>
      </c>
      <c r="D48" s="65">
        <f>COUNTA(INDIRECT(E48))-1</f>
        <v/>
      </c>
      <c r="E48" s="66" t="inlineStr">
        <is>
          <t>'Profile Entities'!A:A</t>
        </is>
      </c>
    </row>
    <row r="49">
      <c r="A49" s="64" t="inlineStr">
        <is>
          <t>Relations</t>
        </is>
      </c>
      <c r="B49" s="64" t="inlineStr">
        <is>
          <t>Relations</t>
        </is>
      </c>
      <c r="C49" s="64">
        <f>IF(D49&lt;0,0,D49)</f>
        <v/>
      </c>
      <c r="D49" s="65">
        <f>COUNTA(INDIRECT(E49))-1</f>
        <v/>
      </c>
      <c r="E49" s="64" t="inlineStr">
        <is>
          <t>Relations!A:A</t>
        </is>
      </c>
    </row>
    <row r="50">
      <c r="A50" s="64" t="inlineStr">
        <is>
          <t>RevenueItems</t>
        </is>
      </c>
      <c r="B50" s="64" t="inlineStr">
        <is>
          <t>RevenueItems</t>
        </is>
      </c>
      <c r="C50" s="64">
        <f>IF(D50&lt;0,0,D50)</f>
        <v/>
      </c>
      <c r="D50" s="65">
        <f>COUNTA(INDIRECT(E50))-1</f>
        <v/>
      </c>
      <c r="E50" s="66" t="inlineStr">
        <is>
          <t>'Revenue Items'!A:A</t>
        </is>
      </c>
    </row>
    <row r="51">
      <c r="A51" s="64" t="inlineStr">
        <is>
          <t>SocialMedia</t>
        </is>
      </c>
      <c r="B51" s="64" t="inlineStr">
        <is>
          <t>SocialMedia</t>
        </is>
      </c>
      <c r="C51" s="64">
        <f>IF(D51&lt;0,0,D51)</f>
        <v/>
      </c>
      <c r="D51" s="65">
        <f>COUNTA(INDIRECT(E51))-1</f>
        <v/>
      </c>
      <c r="E51" s="66" t="inlineStr">
        <is>
          <t>'Social Media'!A:A</t>
        </is>
      </c>
    </row>
    <row r="52">
      <c r="A52" s="64" t="inlineStr">
        <is>
          <t>Users</t>
        </is>
      </c>
      <c r="B52" s="64" t="inlineStr">
        <is>
          <t>Users</t>
        </is>
      </c>
      <c r="C52" s="64">
        <f>IF(D52&lt;0,0,D52)</f>
        <v/>
      </c>
      <c r="D52" s="65">
        <f>COUNTA(INDIRECT(E52))-1</f>
        <v/>
      </c>
      <c r="E52" s="64" t="inlineStr">
        <is>
          <t>Users!A:A</t>
        </is>
      </c>
    </row>
    <row r="53">
      <c r="A53" s="64" t="inlineStr">
        <is>
          <t>Committees</t>
        </is>
      </c>
      <c r="B53" s="64" t="inlineStr">
        <is>
          <t>MaxLength</t>
        </is>
      </c>
      <c r="C53" s="64">
        <f>IF(D53&lt;0,0,D53)</f>
        <v/>
      </c>
      <c r="D53" s="65">
        <f t="array" ref="D53">MAX(LEN((INDIRECT(E53))))</f>
        <v/>
      </c>
      <c r="E53" s="66" t="inlineStr">
        <is>
          <t>'Committees'!C2:C1048576</t>
        </is>
      </c>
    </row>
  </sheetData>
  <sheetProtection selectLockedCells="0" selectUnlockedCells="0" algorithmName="SHA-512" sheet="1" objects="0" insertRows="1" insertHyperlinks="1" autoFilter="0" scenarios="0" formatColumns="1" deleteColumns="1" insertColumns="1" pivotTables="1" deleteRows="1" formatCells="1" saltValue="4/o9TBMPKMwGB7na5+qvhA==" formatRows="1" sort="1" spinCount="100000" hashValue="qusmRBuJqm0nNHVUnvhsG5fcJzJKfvm0GqrZvaZMWX7rUOmAYWww/hGOF+hxdZ5msElXnI2T0t0oUBomeF+Xnw=="/>
  <autoFilter ref="A1:J1"/>
  <pageMargins left="0.7" right="0.7" top="0.75" bottom="0.75" header="0.3" footer="0.3"/>
  <pageSetup orientation="portrait"/>
</worksheet>
</file>

<file path=xl/worksheets/sheet30.xml><?xml version="1.0" encoding="utf-8"?>
<worksheet xmlns="http://schemas.openxmlformats.org/spreadsheetml/2006/main">
  <sheetPr codeName="Sheet28">
    <outlinePr summaryBelow="1" summaryRight="1"/>
    <pageSetUpPr/>
  </sheetPr>
  <dimension ref="A1:R1"/>
  <sheetViews>
    <sheetView workbookViewId="0">
      <selection activeCell="A2" sqref="A2"/>
    </sheetView>
  </sheetViews>
  <sheetFormatPr baseColWidth="8" defaultColWidth="0" defaultRowHeight="13.8"/>
  <cols>
    <col width="25.109375" customWidth="1" style="1" min="1" max="1"/>
    <col width="35.33203125" customWidth="1" style="2" min="2" max="2"/>
    <col hidden="1" width="25.109375" customWidth="1" style="3" min="3" max="7"/>
    <col hidden="1" width="25.109375" customWidth="1" style="2" min="8" max="8"/>
    <col hidden="1" width="25.109375" customWidth="1" style="3" min="9" max="10"/>
    <col hidden="1" width="25.109375" customWidth="1" style="2" min="11" max="11"/>
    <col hidden="1" width="25.109375" customWidth="1" style="3" min="12" max="28"/>
    <col hidden="1" width="13" customWidth="1" style="3" min="29" max="58"/>
    <col hidden="1" width="25.109375" customWidth="1" style="3" min="59" max="16384"/>
  </cols>
  <sheetData>
    <row r="1" ht="15.6" customFormat="1" customHeight="1" s="41">
      <c r="A1" s="39" t="inlineStr">
        <is>
          <t>Profile ID</t>
        </is>
      </c>
      <c r="B1" s="40" t="inlineStr">
        <is>
          <t>Entity Type Name</t>
        </is>
      </c>
      <c r="C1" s="50" t="n"/>
      <c r="D1" s="50" t="n"/>
      <c r="E1" s="50" t="n"/>
      <c r="F1" s="50" t="n"/>
      <c r="G1" s="50" t="n"/>
      <c r="H1" s="50" t="n"/>
      <c r="I1" s="50" t="n"/>
      <c r="J1" s="50" t="n"/>
      <c r="K1" s="50" t="n"/>
      <c r="L1" s="50" t="n"/>
      <c r="M1" s="50" t="n"/>
      <c r="N1" s="50" t="n"/>
      <c r="O1" s="50" t="n"/>
      <c r="P1" s="51" t="n"/>
      <c r="Q1" s="50" t="n"/>
      <c r="R1" s="50" t="n"/>
    </row>
  </sheetData>
  <sheetProtection selectLockedCells="0" selectUnlockedCells="0" algorithmName="SHA-512" sheet="1" objects="1" insertRows="0" insertHyperlinks="1" autoFilter="0" scenarios="1" formatColumns="0" deleteColumns="1" insertColumns="1" pivotTables="1" deleteRows="0" formatCells="1" saltValue="rVzJOYO7pgvw1nf8Teo2fw==" formatRows="0" sort="0" spinCount="100000" hashValue="hzMh1VEEYORjfUWkDwbA01MGd6ZsdbG1LnvNDaxsdwvBbgLseTBzLaZGI5cN9y9iphXkwhedubvF0mBEJVCoxA=="/>
  <autoFilter ref="A1:BF1"/>
  <conditionalFormatting sqref="A2:A1048576">
    <cfRule type="expression" priority="5" dxfId="0">
      <formula>AND(NOT(ISNUMBER(A2)),(A2&lt;&gt;""))</formula>
    </cfRule>
  </conditionalFormatting>
  <conditionalFormatting sqref="L2:L1048576">
    <cfRule type="expression" priority="7" dxfId="0">
      <formula>LEN(L2)&gt;50</formula>
    </cfRule>
  </conditionalFormatting>
  <conditionalFormatting sqref="O2:O1048576">
    <cfRule type="expression" priority="6" dxfId="0">
      <formula>AND(NOT(ISNUMBER(MATCH("*@*.?*",O2,0))),LEN(O2) &gt; 0)</formula>
    </cfRule>
  </conditionalFormatting>
  <conditionalFormatting sqref="Q2:R1048576">
    <cfRule type="expression" priority="8" dxfId="0">
      <formula>AND(NOT(ISNUMBER(MATCH("*@*.?*",Q2,0))),LEN(Q2) &gt; 0)</formula>
    </cfRule>
  </conditionalFormatting>
  <conditionalFormatting sqref="A2:A10000">
    <cfRule type="expression" priority="6" dxfId="0">
      <formula>AND(ISNUMBER(A2),COUNTIF(OrgProfileIDs,A2)+COUNTIF(IndProfileIDs,A2)=0)</formula>
    </cfRule>
  </conditionalFormatting>
  <dataValidations count="12">
    <dataValidation sqref="C2:D1048576" showDropDown="0" showInputMessage="1" showErrorMessage="1" allowBlank="1" error="Max Length 150" prompt="Max Length 150" type="textLength">
      <formula1>0</formula1>
      <formula2>150</formula2>
    </dataValidation>
    <dataValidation sqref="O2:O1048576" showDropDown="0" showInputMessage="1" showErrorMessage="1" allowBlank="1" error="Enter a valid email address" prompt="Enter a valid email address" type="custom">
      <formula1>ISNUMBER(MATCH("*@*.?*",O2,0))</formula1>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E2:E1048576" showDropDown="0" showInputMessage="1" showErrorMessage="1" allowBlank="1" error="Max Length 150" promptTitle="City" prompt="Max Length 100" type="textLength">
      <formula1>0</formula1>
      <formula2>100</formula2>
    </dataValidation>
    <dataValidation sqref="F2:F1048576 H2:H1048576" showDropDown="0" showInputMessage="1" showErrorMessage="1" allowBlank="1" error="Max length 50" prompt="Max length 50" type="textLength">
      <formula1>0</formula1>
      <formula2>50</formula2>
    </dataValidation>
    <dataValidation sqref="G2:G1048576" showDropDown="0" showInputMessage="1" showErrorMessage="1" allowBlank="1" error="Max length 75" prompt="Max length 75" type="textLength">
      <formula1>1</formula1>
      <formula2>75</formula2>
    </dataValidation>
    <dataValidation sqref="I2:I1048576" showDropDown="0" showInputMessage="1" showErrorMessage="1" allowBlank="1" error="Max length 10" prompt="Max length 10" type="textLength">
      <formula1>0</formula1>
      <formula2>10</formula2>
    </dataValidation>
    <dataValidation sqref="J2:J1048576" showDropDown="0" showInputMessage="1" showErrorMessage="1" allowBlank="1" error="Max length 75" prompt="Max length 75" type="textLength">
      <formula1>0</formula1>
      <formula2>75</formula2>
    </dataValidation>
    <dataValidation sqref="K2:K1048576" showDropDown="0" showInputMessage="1" showErrorMessage="1" allowBlank="1" promptTitle="Phone" prompt="Phone Numbers only.  No labels or extensions"/>
    <dataValidation sqref="M2:N1048576" showDropDown="0" showInputMessage="1" showErrorMessage="1" allowBlank="1" prompt="Numbers only.  No labels or extensions"/>
    <dataValidation sqref="P2:P1048576" showDropDown="0" showInputMessage="1" showErrorMessage="1" allowBlank="1" error="Y or N" prompt="Y or N" type="list">
      <formula1>"Y,N"</formula1>
    </dataValidation>
    <dataValidation sqref="Q2:R1048576" showDropDown="0" showInputMessage="1" showErrorMessage="1" allowBlank="1" error="Must be a valid email address and exists on the User tab" prompt="Must be a valid email address and exists on the User tab" type="custom">
      <formula1>ISNUMBER(MATCH("*@*.?*",Q2,0))</formula1>
    </dataValidation>
  </dataValidations>
  <pageMargins left="0.7" right="0.7" top="0.75" bottom="0.75" header="0.3" footer="0.3"/>
</worksheet>
</file>

<file path=xl/worksheets/sheet31.xml><?xml version="1.0" encoding="utf-8"?>
<worksheet xmlns="http://schemas.openxmlformats.org/spreadsheetml/2006/main">
  <sheetPr codeName="Sheet29">
    <outlinePr summaryBelow="1" summaryRight="1"/>
    <pageSetUpPr/>
  </sheetPr>
  <dimension ref="A1:B1"/>
  <sheetViews>
    <sheetView workbookViewId="0">
      <selection activeCell="A2" sqref="A2"/>
    </sheetView>
  </sheetViews>
  <sheetFormatPr baseColWidth="8" defaultColWidth="0" defaultRowHeight="13.8"/>
  <cols>
    <col width="74" customWidth="1" style="2" min="1" max="1"/>
    <col hidden="1" width="35.33203125" customWidth="1" style="2" min="2" max="2"/>
    <col hidden="1" width="25.109375" customWidth="1" style="2" min="3" max="3"/>
    <col hidden="1" width="25.109375" customWidth="1" style="3" min="4" max="5"/>
    <col hidden="1" width="25.109375" customWidth="1" style="2" min="6" max="6"/>
    <col hidden="1" width="25.109375" customWidth="1" style="3" min="7" max="16384"/>
  </cols>
  <sheetData>
    <row r="1" ht="15.6" customFormat="1" customHeight="1" s="41">
      <c r="A1" s="40" t="inlineStr">
        <is>
          <t>Accounting Package Name</t>
        </is>
      </c>
      <c r="B1" s="47" t="inlineStr">
        <is>
          <t>Entity Type Name</t>
        </is>
      </c>
    </row>
  </sheetData>
  <sheetProtection selectLockedCells="0" selectUnlockedCells="0" algorithmName="SHA-512" sheet="1" objects="1" insertRows="0" insertHyperlinks="1" autoFilter="0" scenarios="1" formatColumns="0" deleteColumns="1" insertColumns="1" pivotTables="1" deleteRows="0" formatCells="1" saltValue="EoL4BfPZookl+kHgrSOOQw==" formatRows="0" sort="0" spinCount="100000" hashValue="nOH6eatzKjr+cVMgJdRVw05yoH9rGU60TDh8/Sekbkyzk4rMmvI4tW3vGFVReI2EgP6HfN5x2+lllGg+wqwVkQ=="/>
  <autoFilter ref="A1:F1"/>
  <conditionalFormatting sqref="A2:A1048576">
    <cfRule type="duplicateValues" priority="1" dxfId="0"/>
    <cfRule type="expression" priority="12" dxfId="0">
      <formula>LEN(A2) &gt; 254</formula>
    </cfRule>
  </conditionalFormatting>
  <conditionalFormatting sqref="G2:G1048576">
    <cfRule type="expression" priority="15" dxfId="0">
      <formula>LEN(G2)&gt;50</formula>
    </cfRule>
  </conditionalFormatting>
  <conditionalFormatting sqref="J2:J1048576">
    <cfRule type="expression" priority="14" dxfId="0">
      <formula>AND(NOT(ISNUMBER(MATCH("*@*.?*",J2,0))),LEN(J2) &gt; 0)</formula>
    </cfRule>
  </conditionalFormatting>
  <conditionalFormatting sqref="L2:M1048576">
    <cfRule type="expression" priority="16" dxfId="0">
      <formula>AND(NOT(ISNUMBER(MATCH("*@*.?*",L2,0))),LEN(L2) &gt; 0)</formula>
    </cfRule>
  </conditionalFormatting>
  <dataValidations count="10">
    <dataValidation sqref="L2:M1048576" showDropDown="0" showInputMessage="1" showErrorMessage="1" allowBlank="1" error="Must be a valid email address and exists on the User tab" prompt="Must be a valid email address and exists on the User tab" type="custom">
      <formula1>ISNUMBER(MATCH("*@*.?*",L2,0))</formula1>
    </dataValidation>
    <dataValidation sqref="K2:K1048576" showDropDown="0" showInputMessage="1" showErrorMessage="1" allowBlank="1" error="Y or N" prompt="Y or N" type="list">
      <formula1>"Y,N"</formula1>
    </dataValidation>
    <dataValidation sqref="H2:I1048576" showDropDown="0" showInputMessage="1" showErrorMessage="1" allowBlank="1" prompt="Numbers only.  No labels or extensions"/>
    <dataValidation sqref="F2:F1048576" showDropDown="0" showInputMessage="1" showErrorMessage="1" allowBlank="1" promptTitle="Phone" prompt="Phone Numbers only.  No labels or extensions"/>
    <dataValidation sqref="E2:E1048576" showDropDown="0" showInputMessage="1" showErrorMessage="1" allowBlank="1" error="Max length 75" prompt="Max length 75" type="textLength">
      <formula1>0</formula1>
      <formula2>75</formula2>
    </dataValidation>
    <dataValidation sqref="D2:D1048576" showDropDown="0" showInputMessage="1" showErrorMessage="1" allowBlank="1" error="Max length 10" prompt="Max length 10" type="textLength">
      <formula1>0</formula1>
      <formula2>10</formula2>
    </dataValidation>
    <dataValidation sqref="C2:C1048576" showDropDown="0" showInputMessage="1" showErrorMessage="1" allowBlank="1" error="Max length 50" prompt="Max length 50" type="textLength">
      <formula1>0</formula1>
      <formula2>50</formula2>
    </dataValidation>
    <dataValidation sqref="J2:J1048576" showDropDown="0" showInputMessage="1" showErrorMessage="1" allowBlank="1" error="Enter a valid email address" prompt="Enter a valid email address" type="custom">
      <formula1>ISNUMBER(MATCH("*@*.?*",J2,0))</formula1>
    </dataValidation>
    <dataValidation sqref="A3:A1048576" showDropDown="0" showInputMessage="1" showErrorMessage="1" allowBlank="1" error="Max Length 254" prompt="Max Length 254" type="textLength">
      <formula1>0</formula1>
      <formula2>254</formula2>
    </dataValidation>
    <dataValidation sqref="A2" showDropDown="0" showInputMessage="1" showErrorMessage="1" allowBlank="1" error="Max Length 254" prompt="Max Length 254, Suggested to use Formal Organization Name for the Accounting Package Name" type="textLength">
      <formula1>0</formula1>
      <formula2>254</formula2>
    </dataValidation>
  </dataValidations>
  <pageMargins left="0.7" right="0.7" top="0.75" bottom="0.75" header="0.3" footer="0.3"/>
</worksheet>
</file>

<file path=xl/worksheets/sheet32.xml><?xml version="1.0" encoding="utf-8"?>
<worksheet xmlns="http://schemas.openxmlformats.org/spreadsheetml/2006/main">
  <sheetPr codeName="Sheet30">
    <outlinePr summaryBelow="1" summaryRight="1"/>
    <pageSetUpPr/>
  </sheetPr>
  <dimension ref="A1:C1"/>
  <sheetViews>
    <sheetView workbookViewId="0">
      <selection activeCell="A2" sqref="A2"/>
    </sheetView>
  </sheetViews>
  <sheetFormatPr baseColWidth="8" defaultColWidth="0" defaultRowHeight="13.8"/>
  <cols>
    <col width="25.109375" customWidth="1" style="2" min="1" max="1"/>
    <col width="32.109375" customWidth="1" style="2" min="2" max="2"/>
    <col width="28.88671875" customWidth="1" style="2" min="3" max="3"/>
    <col hidden="1" width="25.109375" customWidth="1" style="3" min="4" max="9"/>
    <col hidden="1" width="25.109375" customWidth="1" style="2" min="10" max="10"/>
    <col hidden="1" width="25.109375" customWidth="1" style="3" min="11" max="12"/>
    <col hidden="1" width="25.109375" customWidth="1" style="2" min="13" max="13"/>
    <col hidden="1" width="25.109375" customWidth="1" style="3" min="14" max="20"/>
    <col hidden="1" width="13" customWidth="1" style="3" min="21" max="27"/>
    <col hidden="1" width="13" customWidth="1" style="3" min="28" max="44"/>
    <col hidden="1" width="25.109375" customWidth="1" style="3" min="45" max="16378"/>
    <col hidden="1" width="6.109375" customWidth="1" style="3" min="16379" max="16379"/>
    <col hidden="1" width="6.109375" customWidth="1" style="3" min="16380" max="16380"/>
    <col hidden="1" width="25.109375" customWidth="1" style="3" min="16381" max="16384"/>
  </cols>
  <sheetData>
    <row r="1" ht="31.2" customFormat="1" customHeight="1" s="41">
      <c r="A1" s="48" t="inlineStr">
        <is>
          <t>Account Number</t>
        </is>
      </c>
      <c r="B1" s="48" t="inlineStr">
        <is>
          <t>Description</t>
        </is>
      </c>
      <c r="C1" s="49" t="inlineStr">
        <is>
          <t>Accounting Package Name</t>
        </is>
      </c>
    </row>
  </sheetData>
  <sheetProtection selectLockedCells="0" selectUnlockedCells="0" algorithmName="SHA-512" sheet="1" objects="1" insertRows="0" insertHyperlinks="1" autoFilter="0" scenarios="1" formatColumns="0" deleteColumns="1" insertColumns="1" pivotTables="1" deleteRows="0" formatCells="1" saltValue="C5YmXWFLpLjQAxr61ivnSw==" formatRows="0" sort="0" spinCount="100000" hashValue="MDiqrLSJ9djFB9VxnEBuvhKD3jKGRAQ0gN5PCR47tmJmYH67Ykvr13xWRHKOI9UbdbNVfs8NmuGaqzwYOfNZ+g=="/>
  <autoFilter ref="A1:XEZ1"/>
  <conditionalFormatting sqref="A2:A1048576">
    <cfRule type="duplicateValues" priority="2" dxfId="0"/>
    <cfRule type="expression" priority="8" dxfId="0">
      <formula>LEN(A2) &gt; 50</formula>
    </cfRule>
  </conditionalFormatting>
  <conditionalFormatting sqref="B2:B1048576">
    <cfRule type="expression" priority="5" dxfId="0">
      <formula>LEN(B2)&gt;150</formula>
    </cfRule>
  </conditionalFormatting>
  <conditionalFormatting sqref="D2:D1048576">
    <cfRule type="expression" priority="11" dxfId="0">
      <formula>AND(ISERR(DATEVALUE(D2)),LEN(D2)&gt;0)</formula>
    </cfRule>
  </conditionalFormatting>
  <conditionalFormatting sqref="N2:N1048576">
    <cfRule type="expression" priority="10" dxfId="0">
      <formula>LEN(N2)&gt;50</formula>
    </cfRule>
  </conditionalFormatting>
  <conditionalFormatting sqref="Q2:Q1048576">
    <cfRule type="expression" priority="9" dxfId="0">
      <formula>AND(NOT(ISNUMBER(MATCH("*@*.?*",Q2,0))),LEN(Q2) &gt; 0)</formula>
    </cfRule>
  </conditionalFormatting>
  <conditionalFormatting sqref="S2:T1048576">
    <cfRule type="expression" priority="12" dxfId="0">
      <formula>AND(NOT(ISNUMBER(MATCH("*@*.?*",S2,0))),LEN(S2) &gt; 0)</formula>
    </cfRule>
  </conditionalFormatting>
  <dataValidations count="14">
    <dataValidation sqref="B2:B1048576" showDropDown="0" showInputMessage="1" showErrorMessage="1" allowBlank="1" error="max length 150" prompt="max length 150" type="textLength">
      <formula1>0</formula1>
      <formula2>150</formula2>
    </dataValidation>
    <dataValidation sqref="S2:T1048576" showDropDown="0" showInputMessage="1" showErrorMessage="1" allowBlank="1" error="Must be a valid email address and exists on the User tab" prompt="Must be a valid email address and exists on the User tab" type="custom">
      <formula1>ISNUMBER(MATCH("*@*.?*",S2,0))</formula1>
    </dataValidation>
    <dataValidation sqref="R2:R1048576" showDropDown="0" showInputMessage="1" showErrorMessage="1" allowBlank="1" error="Y or N" prompt="Y or N" type="list">
      <formula1>"Y,N"</formula1>
    </dataValidation>
    <dataValidation sqref="O2:P1048576" showDropDown="0" showInputMessage="1" showErrorMessage="1" allowBlank="1" prompt="Numbers only.  No labels or extensions"/>
    <dataValidation sqref="M2:M1048576" showDropDown="0" showInputMessage="1" showErrorMessage="1" allowBlank="1" promptTitle="Phone" prompt="Phone Numbers only.  No labels or extensions"/>
    <dataValidation sqref="L2:L1048576" showDropDown="0" showInputMessage="1" showErrorMessage="1" allowBlank="1" error="Max length 75" prompt="Max length 75" type="textLength">
      <formula1>0</formula1>
      <formula2>75</formula2>
    </dataValidation>
    <dataValidation sqref="K2:K1048576" showDropDown="0" showInputMessage="1" showErrorMessage="1" allowBlank="1" error="Max length 10" prompt="Max length 10" type="textLength">
      <formula1>0</formula1>
      <formula2>10</formula2>
    </dataValidation>
    <dataValidation sqref="I2:I1048576" showDropDown="0" showInputMessage="1" showErrorMessage="1" allowBlank="1" error="Max length 75" prompt="Max length 75" type="textLength">
      <formula1>1</formula1>
      <formula2>75</formula2>
    </dataValidation>
    <dataValidation sqref="H2:H1048576 J2:J1048576" showDropDown="0" showInputMessage="1" showErrorMessage="1" allowBlank="1" error="Max length 50" prompt="Max length 50" type="textLength">
      <formula1>0</formula1>
      <formula2>50</formula2>
    </dataValidation>
    <dataValidation sqref="G2:G1048576" showDropDown="0" showInputMessage="1" showErrorMessage="1" allowBlank="1" error="Max Length 150" promptTitle="City" prompt="Max Length 100" type="textLength">
      <formula1>0</formula1>
      <formula2>100</formula2>
    </dataValidation>
    <dataValidation sqref="E2:F1048576" showDropDown="0" showInputMessage="1" showErrorMessage="1" allowBlank="1" error="Max Length 150" prompt="Max Length 150" type="textLength">
      <formula1>0</formula1>
      <formula2>150</formula2>
    </dataValidation>
    <dataValidation sqref="Q2:Q1048576" showDropDown="0" showInputMessage="1" showErrorMessage="1" allowBlank="1" error="Enter a valid email address" prompt="Enter a valid email address" type="custom">
      <formula1>ISNUMBER(MATCH("*@*.?*",Q2,0))</formula1>
    </dataValidation>
    <dataValidation sqref="A2:A1048576" showDropDown="0" showInputMessage="1" showErrorMessage="1" allowBlank="1" error="Max Length 50" prompt="Max Length 50" type="textLength">
      <formula1>0</formula1>
      <formula2>50</formula2>
    </dataValidation>
    <dataValidation sqref="D2:D1048576" showDropDown="0" showInputMessage="1" showErrorMessage="1" allowBlank="1" error="Must be a valid date" prompt="Must be a valid date" type="date">
      <formula1>1</formula1>
      <formula2>73050</formula2>
    </dataValidation>
  </dataValidations>
  <pageMargins left="0.7" right="0.7" top="0.75" bottom="0.75" header="0.3" footer="0.3"/>
</worksheet>
</file>

<file path=xl/worksheets/sheet33.xml><?xml version="1.0" encoding="utf-8"?>
<worksheet xmlns="http://schemas.openxmlformats.org/spreadsheetml/2006/main">
  <sheetPr codeName="Sheet32">
    <outlinePr summaryBelow="1" summaryRight="1"/>
    <pageSetUpPr/>
  </sheetPr>
  <dimension ref="A1:G1"/>
  <sheetViews>
    <sheetView workbookViewId="0">
      <selection activeCell="A2" sqref="A2"/>
    </sheetView>
  </sheetViews>
  <sheetFormatPr baseColWidth="8" defaultColWidth="0" defaultRowHeight="13.8"/>
  <cols>
    <col width="53.44140625" customWidth="1" style="2" min="1" max="1"/>
    <col width="41.109375" customWidth="1" style="2" min="2" max="2"/>
    <col width="28.88671875" customWidth="1" style="2" min="3" max="3"/>
    <col width="35.33203125" customWidth="1" style="2" min="4" max="6"/>
    <col width="11.88671875" customWidth="1" style="2" min="7" max="7"/>
    <col hidden="1" width="25.109375" customWidth="1" style="3" min="8" max="13"/>
    <col hidden="1" width="25.109375" customWidth="1" style="2" min="14" max="14"/>
    <col hidden="1" width="25.109375" customWidth="1" style="3" min="15" max="16"/>
    <col hidden="1" width="25.109375" customWidth="1" style="2" min="17" max="17"/>
    <col hidden="1" width="25.109375" customWidth="1" style="3" min="18" max="24"/>
    <col hidden="1" width="13" customWidth="1" style="3" min="25" max="31"/>
    <col hidden="1" width="13" customWidth="1" style="3" min="32" max="48"/>
    <col hidden="1" width="25.109375" customWidth="1" style="3" min="49" max="16382"/>
    <col hidden="1" width="25.109375" customWidth="1" style="3" min="16383" max="16383"/>
    <col hidden="1" width="6.109375" customWidth="1" style="3" min="16384" max="16384"/>
  </cols>
  <sheetData>
    <row r="1" ht="31.2" customFormat="1" customHeight="1" s="41">
      <c r="A1" s="48" t="inlineStr">
        <is>
          <t>Revenue Item Name</t>
        </is>
      </c>
      <c r="B1" s="48" t="inlineStr">
        <is>
          <t>Revenue Item Description</t>
        </is>
      </c>
      <c r="C1" s="49" t="inlineStr">
        <is>
          <t>Accounting Package Name</t>
        </is>
      </c>
      <c r="D1" s="49" t="inlineStr">
        <is>
          <t>Debit GL Account Number</t>
        </is>
      </c>
      <c r="E1" s="49" t="inlineStr">
        <is>
          <t>Credit GL Account Number</t>
        </is>
      </c>
      <c r="F1" s="49" t="inlineStr">
        <is>
          <t>Invoice Message</t>
        </is>
      </c>
      <c r="G1" s="48" t="inlineStr">
        <is>
          <t>Active (Y/N)</t>
        </is>
      </c>
    </row>
  </sheetData>
  <sheetProtection selectLockedCells="0" selectUnlockedCells="0" algorithmName="SHA-512" sheet="1" objects="1" insertRows="0" insertHyperlinks="1" autoFilter="0" scenarios="1" formatColumns="0" deleteColumns="1" insertColumns="1" pivotTables="1" deleteRows="0" formatCells="1" saltValue="lng9zKieQ/ClYLW9vziSSw==" formatRows="0" sort="0" spinCount="100000" hashValue="3xfHY59Mnl2EUYpz4iulzhrJmUdUcWn3PSmiMo4arXpLCA1PeNfqpHge0nOjZK44FSr+kK7DPvE717rzcFA3Nw=="/>
  <autoFilter ref="A1:XFC1"/>
  <conditionalFormatting sqref="A2:A1048576">
    <cfRule type="duplicateValues" priority="4" dxfId="0"/>
    <cfRule type="expression" priority="13" dxfId="0">
      <formula>LEN(A2) &gt; 254</formula>
    </cfRule>
  </conditionalFormatting>
  <conditionalFormatting sqref="B2:B1048576">
    <cfRule type="expression" priority="5" dxfId="0">
      <formula>le(B2)&gt;254</formula>
    </cfRule>
  </conditionalFormatting>
  <conditionalFormatting sqref="G2:G1048576">
    <cfRule type="expression" priority="7" dxfId="0">
      <formula>AND(NOT(OR(G2="Y",G2="N")),LEN(G2)&gt;0)</formula>
    </cfRule>
  </conditionalFormatting>
  <conditionalFormatting sqref="H2:H1048576">
    <cfRule type="expression" priority="16" dxfId="0">
      <formula>AND(ISERR(DATEVALUE(H2)),LEN(H2)&gt;0)</formula>
    </cfRule>
  </conditionalFormatting>
  <conditionalFormatting sqref="R2:R1048576">
    <cfRule type="expression" priority="15" dxfId="0">
      <formula>LEN(R2)&gt;50</formula>
    </cfRule>
  </conditionalFormatting>
  <conditionalFormatting sqref="U2:U1048576">
    <cfRule type="expression" priority="14" dxfId="0">
      <formula>AND(NOT(ISNUMBER(MATCH("*@*.?*",U2,0))),LEN(U2) &gt; 0)</formula>
    </cfRule>
  </conditionalFormatting>
  <conditionalFormatting sqref="W2:X1048576">
    <cfRule type="expression" priority="17" dxfId="0">
      <formula>AND(NOT(ISNUMBER(MATCH("*@*.?*",W2,0))),LEN(W2) &gt; 0)</formula>
    </cfRule>
  </conditionalFormatting>
  <dataValidations count="16">
    <dataValidation sqref="W2:X1048576" showDropDown="0" showInputMessage="1" showErrorMessage="1" allowBlank="1" error="Must be a valid email address and exists on the User tab" prompt="Must be a valid email address and exists on the User tab" type="custom">
      <formula1>ISNUMBER(MATCH("*@*.?*",W2,0))</formula1>
    </dataValidation>
    <dataValidation sqref="V2:V1048576" showDropDown="0" showInputMessage="1" showErrorMessage="1" allowBlank="1" error="Y or N" prompt="Y or N" type="list">
      <formula1>"Y,N"</formula1>
    </dataValidation>
    <dataValidation sqref="S2:T1048576" showDropDown="0" showInputMessage="1" showErrorMessage="1" allowBlank="1" prompt="Numbers only.  No labels or extensions"/>
    <dataValidation sqref="Q2:Q1048576" showDropDown="0" showInputMessage="1" showErrorMessage="1" allowBlank="1" promptTitle="Phone" prompt="Phone Numbers only.  No labels or extensions"/>
    <dataValidation sqref="P2:P1048576" showDropDown="0" showInputMessage="1" showErrorMessage="1" allowBlank="1" error="Max length 75" prompt="Max length 75" type="textLength">
      <formula1>0</formula1>
      <formula2>75</formula2>
    </dataValidation>
    <dataValidation sqref="O2:O1048576" showDropDown="0" showInputMessage="1" showErrorMessage="1" allowBlank="1" error="Max length 10" prompt="Max length 10" type="textLength">
      <formula1>0</formula1>
      <formula2>10</formula2>
    </dataValidation>
    <dataValidation sqref="M2:M1048576" showDropDown="0" showInputMessage="1" showErrorMessage="1" allowBlank="1" error="Max length 75" prompt="Max length 75" type="textLength">
      <formula1>1</formula1>
      <formula2>75</formula2>
    </dataValidation>
    <dataValidation sqref="L2:L1048576 N2:N1048576" showDropDown="0" showInputMessage="1" showErrorMessage="1" allowBlank="1" error="Max length 50" prompt="Max length 50" type="textLength">
      <formula1>0</formula1>
      <formula2>50</formula2>
    </dataValidation>
    <dataValidation sqref="K2:K1048576" showDropDown="0" showInputMessage="1" showErrorMessage="1" allowBlank="1" error="Max Length 150" promptTitle="City" prompt="Max Length 100" type="textLength">
      <formula1>0</formula1>
      <formula2>100</formula2>
    </dataValidation>
    <dataValidation sqref="I2:J1048576" showDropDown="0" showInputMessage="1" showErrorMessage="1" allowBlank="1" error="Max Length 150" prompt="Max Length 150" type="textLength">
      <formula1>0</formula1>
      <formula2>150</formula2>
    </dataValidation>
    <dataValidation sqref="U2:U1048576" showDropDown="0" showInputMessage="1" showErrorMessage="1" allowBlank="1" error="Enter a valid email address" prompt="Enter a valid email address" type="custom">
      <formula1>ISNUMBER(MATCH("*@*.?*",U2,0))</formula1>
    </dataValidation>
    <dataValidation sqref="A2:A1048576" showDropDown="0" showInputMessage="1" showErrorMessage="1" allowBlank="1" error="Max Length 100" prompt="Max Length 100" type="textLength">
      <formula1>0</formula1>
      <formula2>100</formula2>
    </dataValidation>
    <dataValidation sqref="H2:H1048576" showDropDown="0" showInputMessage="1" showErrorMessage="1" allowBlank="1" error="Must be a valid date" prompt="Must be a valid date" type="date">
      <formula1>1</formula1>
      <formula2>73050</formula2>
    </dataValidation>
    <dataValidation sqref="G2:G1048576" showDropDown="0" showInputMessage="1" showErrorMessage="1" allowBlank="1" error="Pick from List" prompt="Pick From List" type="list">
      <formula1>"Y,N"</formula1>
    </dataValidation>
    <dataValidation sqref="B2:B1048576" showDropDown="0" showInputMessage="1" showErrorMessage="1" allowBlank="1" error="Max Length 254_x000a_" prompt="Max Length 254" type="textLength">
      <formula1>0</formula1>
      <formula2>254</formula2>
    </dataValidation>
    <dataValidation sqref="F2" showDropDown="0" showInputMessage="1" showErrorMessage="1" allowBlank="1" prompt="Invoice Message is commonly used for tax deductible verbiage."/>
  </dataValidations>
  <pageMargins left="0.7" right="0.7" top="0.75" bottom="0.75" header="0.3" footer="0.3"/>
</worksheet>
</file>

<file path=xl/worksheets/sheet34.xml><?xml version="1.0" encoding="utf-8"?>
<worksheet xmlns="http://schemas.openxmlformats.org/spreadsheetml/2006/main">
  <sheetPr codeName="Sheet31">
    <outlinePr summaryBelow="1" summaryRight="1"/>
    <pageSetUpPr/>
  </sheetPr>
  <dimension ref="A1:D1"/>
  <sheetViews>
    <sheetView workbookViewId="0">
      <selection activeCell="A2" sqref="A2"/>
    </sheetView>
  </sheetViews>
  <sheetFormatPr baseColWidth="8" defaultColWidth="0" defaultRowHeight="13.8"/>
  <cols>
    <col width="25.109375" customWidth="1" style="2" min="1" max="1"/>
    <col width="28.88671875" customWidth="1" style="2" min="2" max="2"/>
    <col width="35.33203125" customWidth="1" style="2" min="3" max="4"/>
    <col hidden="1" width="25.109375" customWidth="1" style="3" min="5" max="10"/>
    <col hidden="1" width="25.109375" customWidth="1" style="2" min="11" max="11"/>
    <col hidden="1" width="25.109375" customWidth="1" style="3" min="12" max="13"/>
    <col hidden="1" width="25.109375" customWidth="1" style="2" min="14" max="14"/>
    <col hidden="1" width="25.109375" customWidth="1" style="3" min="15" max="21"/>
    <col hidden="1" width="13" customWidth="1" style="3" min="22" max="28"/>
    <col hidden="1" width="13" customWidth="1" style="3" min="29" max="45"/>
    <col hidden="1" width="25.109375" customWidth="1" style="3" min="46" max="16379"/>
    <col hidden="1" width="6.109375" customWidth="1" style="3" min="16380" max="16380"/>
    <col hidden="1" width="25.109375" customWidth="1" style="3" min="16381" max="16381"/>
    <col hidden="1" width="6.109375" customWidth="1" style="3" min="16382" max="16383"/>
    <col hidden="1" width="25.109375" customWidth="1" style="3" min="16384" max="16384"/>
  </cols>
  <sheetData>
    <row r="1" ht="31.2" customFormat="1" customHeight="1" s="41">
      <c r="A1" s="48" t="inlineStr">
        <is>
          <t>Payment Type Name</t>
        </is>
      </c>
      <c r="B1" s="49" t="inlineStr">
        <is>
          <t>Accounting Package Name</t>
        </is>
      </c>
      <c r="C1" s="49" t="inlineStr">
        <is>
          <t>Debit GL Account Number</t>
        </is>
      </c>
      <c r="D1" s="49" t="inlineStr">
        <is>
          <t>Credit GL Account Number</t>
        </is>
      </c>
    </row>
  </sheetData>
  <sheetProtection selectLockedCells="0" selectUnlockedCells="0" algorithmName="SHA-512" sheet="1" objects="1" insertRows="0" insertHyperlinks="1" autoFilter="0" scenarios="1" formatColumns="0" deleteColumns="1" insertColumns="1" pivotTables="1" deleteRows="0" formatCells="1" saltValue="gokZY+0M1wP0hCfb7HW/fA==" formatRows="0" sort="0" spinCount="100000" hashValue="pilNNmEJyqBjCGNiTPusl/Ia2M/JKFecNi15hJQhPmmP3krk3p3K8zWCUVTZlKo4BSI7h4RZIzw9vRmVSv2ciA=="/>
  <autoFilter ref="A1:XFC1"/>
  <conditionalFormatting sqref="A2:A1048576">
    <cfRule type="duplicateValues" priority="3" dxfId="0"/>
    <cfRule type="expression" priority="13" dxfId="0">
      <formula>LEN(A2) &gt; 100</formula>
    </cfRule>
  </conditionalFormatting>
  <conditionalFormatting sqref="E2:E1048576">
    <cfRule type="expression" priority="16" dxfId="0">
      <formula>AND(ISERR(DATEVALUE(E2)),LEN(E2)&gt;0)</formula>
    </cfRule>
  </conditionalFormatting>
  <conditionalFormatting sqref="O2:O1048576">
    <cfRule type="expression" priority="15" dxfId="0">
      <formula>LEN(O2)&gt;50</formula>
    </cfRule>
  </conditionalFormatting>
  <conditionalFormatting sqref="R2:R1048576">
    <cfRule type="expression" priority="14" dxfId="0">
      <formula>AND(NOT(ISNUMBER(MATCH("*@*.?*",R2,0))),LEN(R2) &gt; 0)</formula>
    </cfRule>
  </conditionalFormatting>
  <conditionalFormatting sqref="T2:U1048576">
    <cfRule type="expression" priority="17" dxfId="0">
      <formula>AND(NOT(ISNUMBER(MATCH("*@*.?*",T2,0))),LEN(T2) &gt; 0)</formula>
    </cfRule>
  </conditionalFormatting>
  <dataValidations count="13">
    <dataValidation sqref="E2:E1048576" showDropDown="0" showInputMessage="1" showErrorMessage="1" allowBlank="1" error="Must be a valid date" prompt="Must be a valid date" type="date">
      <formula1>1</formula1>
      <formula2>73050</formula2>
    </dataValidation>
    <dataValidation sqref="A2:A1048576" showDropDown="0" showInputMessage="1" showErrorMessage="1" allowBlank="1" error="Max Length 100" prompt="Max Length 100" type="textLength">
      <formula1>0</formula1>
      <formula2>100</formula2>
    </dataValidation>
    <dataValidation sqref="R2:R1048576" showDropDown="0" showInputMessage="1" showErrorMessage="1" allowBlank="1" error="Enter a valid email address" prompt="Enter a valid email address" type="custom">
      <formula1>ISNUMBER(MATCH("*@*.?*",R2,0))</formula1>
    </dataValidation>
    <dataValidation sqref="F2:G1048576" showDropDown="0" showInputMessage="1" showErrorMessage="1" allowBlank="1" error="Max Length 150" prompt="Max Length 150" type="textLength">
      <formula1>0</formula1>
      <formula2>150</formula2>
    </dataValidation>
    <dataValidation sqref="H2:H1048576" showDropDown="0" showInputMessage="1" showErrorMessage="1" allowBlank="1" error="Max Length 150" promptTitle="City" prompt="Max Length 100" type="textLength">
      <formula1>0</formula1>
      <formula2>100</formula2>
    </dataValidation>
    <dataValidation sqref="I2:I1048576 K2:K1048576" showDropDown="0" showInputMessage="1" showErrorMessage="1" allowBlank="1" error="Max length 50" prompt="Max length 50" type="textLength">
      <formula1>0</formula1>
      <formula2>50</formula2>
    </dataValidation>
    <dataValidation sqref="J2:J1048576" showDropDown="0" showInputMessage="1" showErrorMessage="1" allowBlank="1" error="Max length 75" prompt="Max length 75" type="textLength">
      <formula1>1</formula1>
      <formula2>75</formula2>
    </dataValidation>
    <dataValidation sqref="L2:L1048576" showDropDown="0" showInputMessage="1" showErrorMessage="1" allowBlank="1" error="Max length 10" prompt="Max length 10" type="textLength">
      <formula1>0</formula1>
      <formula2>10</formula2>
    </dataValidation>
    <dataValidation sqref="M2:M1048576" showDropDown="0" showInputMessage="1" showErrorMessage="1" allowBlank="1" error="Max length 75" prompt="Max length 75" type="textLength">
      <formula1>0</formula1>
      <formula2>75</formula2>
    </dataValidation>
    <dataValidation sqref="N2:N1048576" showDropDown="0" showInputMessage="1" showErrorMessage="1" allowBlank="1" promptTitle="Phone" prompt="Phone Numbers only.  No labels or extensions"/>
    <dataValidation sqref="P2:Q1048576" showDropDown="0" showInputMessage="1" showErrorMessage="1" allowBlank="1" prompt="Numbers only.  No labels or extensions"/>
    <dataValidation sqref="S2:S1048576" showDropDown="0" showInputMessage="1" showErrorMessage="1" allowBlank="1" error="Y or N" prompt="Y or N" type="list">
      <formula1>"Y,N"</formula1>
    </dataValidation>
    <dataValidation sqref="T2:U1048576" showDropDown="0" showInputMessage="1" showErrorMessage="1" allowBlank="1" error="Must be a valid email address and exists on the User tab" prompt="Must be a valid email address and exists on the User tab" type="custom">
      <formula1>ISNUMBER(MATCH("*@*.?*",T2,0))</formula1>
    </dataValidation>
  </dataValidations>
  <pageMargins left="0.7" right="0.7" top="0.75" bottom="0.75" header="0.3" footer="0.3"/>
</worksheet>
</file>

<file path=xl/worksheets/sheet35.xml><?xml version="1.0" encoding="utf-8"?>
<worksheet xmlns="http://schemas.openxmlformats.org/spreadsheetml/2006/main">
  <sheetPr codeName="Sheet33">
    <tabColor theme="4"/>
    <outlinePr summaryBelow="1" summaryRight="1"/>
    <pageSetUpPr/>
  </sheetPr>
  <dimension ref="A1:I1"/>
  <sheetViews>
    <sheetView workbookViewId="0">
      <selection activeCell="B1" sqref="B1"/>
    </sheetView>
  </sheetViews>
  <sheetFormatPr baseColWidth="8" defaultColWidth="0" defaultRowHeight="13.8"/>
  <cols>
    <col width="17.88671875" customWidth="1" style="1" min="1" max="1"/>
    <col width="28.88671875" customWidth="1" style="2" min="2" max="3"/>
    <col width="25.109375" customWidth="1" style="1" min="4" max="6"/>
    <col width="13.33203125" customWidth="1" style="1" min="7" max="7"/>
    <col width="16.44140625" customWidth="1" style="4" min="8" max="8"/>
    <col width="11.88671875" customWidth="1" style="2" min="9" max="9"/>
    <col hidden="1" width="13" customWidth="1" style="3" min="10" max="12"/>
    <col hidden="1" width="25.109375" customWidth="1" style="3" min="13" max="38"/>
    <col hidden="1" width="13" customWidth="1" style="3" min="39" max="66"/>
    <col hidden="1" width="25.109375" customWidth="1" style="3" min="67" max="16384"/>
  </cols>
  <sheetData>
    <row r="1" ht="31.2" customFormat="1" customHeight="1" s="41">
      <c r="A1" s="39" t="inlineStr">
        <is>
          <t>Profile ID</t>
        </is>
      </c>
      <c r="B1" s="40" t="inlineStr">
        <is>
          <t>Revenue Item Name</t>
        </is>
      </c>
      <c r="C1" s="40" t="inlineStr">
        <is>
          <t>Line Item Description</t>
        </is>
      </c>
      <c r="D1" s="46" t="inlineStr">
        <is>
          <t>Anchor Month</t>
        </is>
      </c>
      <c r="E1" s="46" t="inlineStr">
        <is>
          <t>Anchor Day</t>
        </is>
      </c>
      <c r="F1" s="46" t="inlineStr">
        <is>
          <t>Starting Year</t>
        </is>
      </c>
      <c r="G1" s="46" t="inlineStr">
        <is>
          <t>Cycles Per Year</t>
        </is>
      </c>
      <c r="H1" s="42" t="inlineStr">
        <is>
          <t>Amount Per Cycle</t>
        </is>
      </c>
      <c r="I1" s="47" t="inlineStr">
        <is>
          <t>Inactive (Y/N)</t>
        </is>
      </c>
    </row>
  </sheetData>
  <sheetProtection selectLockedCells="0" selectUnlockedCells="0" algorithmName="SHA-512" sheet="1" objects="1" insertRows="0" insertHyperlinks="1" autoFilter="0" scenarios="1" formatColumns="0" deleteColumns="1" insertColumns="1" pivotTables="1" deleteRows="0" formatCells="1" saltValue="SMEkehYAiWUPxCsuLQVKBA==" formatRows="0" sort="0" spinCount="100000" hashValue="hCFUIMoQeLsi1pevkzDtDTlJ2XY6bm8CZE1OmCx9t0MyWVBj+Ut4XyXadNrbr///T8wCHbAESQVlPgewZrWr3A=="/>
  <autoFilter ref="A1:BN1"/>
  <conditionalFormatting sqref="A2:A1048576">
    <cfRule type="expression" priority="13" dxfId="0">
      <formula>AND(NOT(ISNUMBER(A2)),(A2&lt;&gt;""))</formula>
    </cfRule>
  </conditionalFormatting>
  <conditionalFormatting sqref="E2:E1048576">
    <cfRule type="expression" priority="1" dxfId="31">
      <formula>E2&gt;28</formula>
    </cfRule>
    <cfRule type="expression" priority="6" dxfId="0">
      <formula>AND(LEN(E2)&gt;0,OR(NOT(ISNUMBER(E2)),NOT( E2 &lt;= 31)))</formula>
    </cfRule>
  </conditionalFormatting>
  <conditionalFormatting sqref="F2:F1048576">
    <cfRule type="expression" priority="5" dxfId="0">
      <formula>AND(LEN(F2&gt;0),NOT(E2&gt;=2000),NOT(E2&lt;=3000))</formula>
    </cfRule>
  </conditionalFormatting>
  <conditionalFormatting sqref="H2:H1048576">
    <cfRule type="expression" priority="2" dxfId="0">
      <formula>AND(LEN(H2)&gt;0,NOT(ISNUMBER(H2)))</formula>
    </cfRule>
  </conditionalFormatting>
  <conditionalFormatting sqref="I2:I1048576">
    <cfRule type="expression" priority="3" dxfId="0">
      <formula>AND(NOT(OR(I2="Y",I2="N")),LEN(I2)&gt;0)</formula>
    </cfRule>
  </conditionalFormatting>
  <conditionalFormatting sqref="C2:C1048576">
    <cfRule type="expression" priority="10" dxfId="0">
      <formula>LEN(C2)&gt;500</formula>
    </cfRule>
  </conditionalFormatting>
  <conditionalFormatting sqref="A2:A5000">
    <cfRule type="expression" priority="10" dxfId="0">
      <formula>AND(ISNUMBER(A2),COUNTIF(OrgProfileIDs,A2)+COUNTIF(IndProfileIDs,A2)=0)</formula>
    </cfRule>
  </conditionalFormatting>
  <conditionalFormatting sqref="B2:B5000">
    <cfRule type="expression" priority="11" dxfId="0">
      <formula>AND(LEN(B2)&gt;0,COUNTIF(RevenueItemNames,B2)=0)</formula>
    </cfRule>
  </conditionalFormatting>
  <dataValidations xWindow="970" yWindow="440" count="7">
    <dataValidation sqref="H2:H1048576" showDropDown="0" showInputMessage="1" showErrorMessage="1" allowBlank="1" error="enter decimal amount" prompt="Enter decimal amount" type="decimal">
      <formula1>0</formula1>
      <formula2>99999999</formula2>
    </dataValidation>
    <dataValidation sqref="A2:A1048576" showDropDown="0" showInputMessage="1" showErrorMessage="1" allowBlank="1" error="Must Exist on Organizartions Tab or Individuals Tab" prompt="Must Exist on Organizations Tab or Individuals Tab" type="whole">
      <formula1>1</formula1>
      <formula2>2147483647</formula2>
    </dataValidation>
    <dataValidation sqref="C2:C1048576" showDropDown="0" showInputMessage="1" showErrorMessage="1" allowBlank="1" error="Max Length 500" prompt="Max Length 500" type="textLength" operator="lessThanOrEqual">
      <formula1>500</formula1>
    </dataValidation>
    <dataValidation sqref="E2:E1048576" showDropDown="0" showInputMessage="1" showErrorMessage="1" allowBlank="1" error="Must be a whole number between 1 and 31" prompt="Must be a whole number between 1 and 31_x000a__x000a_Best to use beginning or middle of the month" type="whole">
      <formula1>1</formula1>
      <formula2>31</formula2>
    </dataValidation>
    <dataValidation sqref="F2:F1048576" showDropDown="0" showInputMessage="1" showErrorMessage="1" allowBlank="1" error="Must be a four digit year" prompt="Must be a four digit year" type="whole">
      <formula1>1900</formula1>
      <formula2>3000</formula2>
    </dataValidation>
    <dataValidation sqref="I3:I1048576" showDropDown="0" showInputMessage="1" showErrorMessage="1" allowBlank="1" error="Pick from List" prompt="Pick From List" type="list">
      <formula1>"Y,N"</formula1>
    </dataValidation>
    <dataValidation sqref="I2" showDropDown="0" showInputMessage="1" showErrorMessage="1" allowBlank="1" error="Pick from List" prompt="Pick From List, Indicate Y if the Billing is Inactive." type="list">
      <formula1>"Y,N"</formula1>
    </dataValidation>
  </dataValidations>
  <pageMargins left="0.7" right="0.7" top="0.75" bottom="0.75" header="0.3" footer="0.3"/>
</worksheet>
</file>

<file path=xl/worksheets/sheet36.xml><?xml version="1.0" encoding="utf-8"?>
<worksheet xmlns="http://schemas.openxmlformats.org/spreadsheetml/2006/main">
  <sheetPr codeName="Sheet34">
    <outlinePr summaryBelow="1" summaryRight="1"/>
    <pageSetUpPr/>
  </sheetPr>
  <dimension ref="A1:P1"/>
  <sheetViews>
    <sheetView workbookViewId="0">
      <selection activeCell="A2" sqref="A2"/>
    </sheetView>
  </sheetViews>
  <sheetFormatPr baseColWidth="8" defaultColWidth="0" defaultRowHeight="13.8"/>
  <cols>
    <col width="25.109375" customWidth="1" style="1" min="1" max="1"/>
    <col width="23.44140625" customWidth="1" style="1" min="2" max="2"/>
    <col width="45.88671875" customWidth="1" style="2" min="3" max="3"/>
    <col width="66.6640625" customWidth="1" style="2" min="4" max="4"/>
    <col width="18.44140625" customWidth="1" style="4" min="5" max="5"/>
    <col width="11.88671875" customWidth="1" style="2" min="6" max="6"/>
    <col width="11" customWidth="1" style="6" min="7" max="7"/>
    <col width="12.44140625" customWidth="1" style="6" min="8" max="8"/>
    <col width="17.88671875" customWidth="1" style="6" min="9" max="10"/>
    <col width="16" customWidth="1" style="4" min="11" max="11"/>
    <col width="13.44140625" customWidth="1" style="6" min="12" max="12"/>
    <col width="24.33203125" customWidth="1" style="2" min="13" max="13"/>
    <col width="22.44140625" customWidth="1" style="2" min="14" max="14"/>
    <col width="21.6640625" customWidth="1" style="2" min="15" max="15"/>
    <col width="28.88671875" customWidth="1" style="2" min="16" max="16"/>
    <col hidden="1" width="13" customWidth="1" style="3" min="17" max="19"/>
    <col hidden="1" width="25.109375" customWidth="1" style="3" min="20" max="45"/>
    <col hidden="1" width="13" customWidth="1" style="3" min="46" max="81"/>
    <col hidden="1" width="25.109375" customWidth="1" style="3" min="82" max="16384"/>
  </cols>
  <sheetData>
    <row r="1" ht="31.2" customFormat="1" customHeight="1" s="41">
      <c r="A1" s="39" t="inlineStr">
        <is>
          <t>Invoice Number</t>
        </is>
      </c>
      <c r="B1" s="39" t="inlineStr">
        <is>
          <t>Profile ID</t>
        </is>
      </c>
      <c r="C1" s="40" t="inlineStr">
        <is>
          <t>Revenue Item Name</t>
        </is>
      </c>
      <c r="D1" s="40" t="inlineStr">
        <is>
          <t>Line Item Description</t>
        </is>
      </c>
      <c r="E1" s="42" t="inlineStr">
        <is>
          <t>Amount</t>
        </is>
      </c>
      <c r="F1" s="40" t="inlineStr">
        <is>
          <t>Taxable (Y/N)</t>
        </is>
      </c>
      <c r="G1" s="43" t="inlineStr">
        <is>
          <t>Invoice Date</t>
        </is>
      </c>
      <c r="H1" s="43" t="inlineStr">
        <is>
          <t>Date Due</t>
        </is>
      </c>
      <c r="I1" s="44" t="inlineStr">
        <is>
          <t>Service Period Start Date</t>
        </is>
      </c>
      <c r="J1" s="44" t="inlineStr">
        <is>
          <t>Service Period End Date</t>
        </is>
      </c>
      <c r="K1" s="42" t="inlineStr">
        <is>
          <t>Payment Amount</t>
        </is>
      </c>
      <c r="L1" s="43" t="inlineStr">
        <is>
          <t>Payment Date</t>
        </is>
      </c>
      <c r="M1" s="40" t="inlineStr">
        <is>
          <t>Payment Type Name</t>
        </is>
      </c>
      <c r="N1" s="45" t="inlineStr">
        <is>
          <t>Reference Number</t>
        </is>
      </c>
      <c r="O1" s="45" t="inlineStr">
        <is>
          <t>Check Num</t>
        </is>
      </c>
      <c r="P1" s="45" t="inlineStr">
        <is>
          <t>Memo</t>
        </is>
      </c>
    </row>
  </sheetData>
  <sheetProtection selectLockedCells="0" selectUnlockedCells="0" algorithmName="SHA-512" sheet="1" objects="1" insertRows="0" insertHyperlinks="1" autoFilter="0" scenarios="1" formatColumns="0" deleteColumns="1" insertColumns="1" pivotTables="1" deleteRows="0" formatCells="1" saltValue="Piy37dqMCDPZXdqfhoHsDw==" formatRows="0" sort="0" spinCount="100000" hashValue="j1v5eZLKbWq8lD0sIRAjA7klVwQS3lrxFFrabnVOm+TPoIa3EAx03J0Y7aB/DmvElvrtFZr9/w+ATdf1N9DgWA=="/>
  <autoFilter ref="A1:CC1"/>
  <conditionalFormatting sqref="A2:B1048576">
    <cfRule type="expression" priority="18" dxfId="0">
      <formula>AND(NOT(ISNUMBER(A2)),(A2&lt;&gt;""))</formula>
    </cfRule>
  </conditionalFormatting>
  <conditionalFormatting sqref="D2:D1048576">
    <cfRule type="expression" priority="29" dxfId="0">
      <formula>LEN(D2)&gt;500</formula>
    </cfRule>
  </conditionalFormatting>
  <conditionalFormatting sqref="E2:E1048576">
    <cfRule type="expression" priority="16" dxfId="0">
      <formula>AND(LEN(E2)&gt;0,NOT(ISNUMBER(E2)))</formula>
    </cfRule>
  </conditionalFormatting>
  <conditionalFormatting sqref="F2:F1048576">
    <cfRule type="expression" priority="13" dxfId="0">
      <formula>AND(NOT(OR(F2="Y",F2="N")),LEN(F2)&gt;0)</formula>
    </cfRule>
  </conditionalFormatting>
  <conditionalFormatting sqref="G2:J1048576">
    <cfRule type="expression" priority="10" dxfId="0">
      <formula>AND(NOT(ISNUMBER(G2)),LEN(G2)&gt;0)</formula>
    </cfRule>
  </conditionalFormatting>
  <conditionalFormatting sqref="K2:K1048576">
    <cfRule type="expression" priority="9" dxfId="0">
      <formula>AND(LEN(K2)&gt;0,NOT(ISNUMBER(K2)))</formula>
    </cfRule>
  </conditionalFormatting>
  <conditionalFormatting sqref="L2:L845">
    <cfRule type="expression" priority="2" dxfId="0">
      <formula>AND(K2&gt;0,LEN(L2)=0)</formula>
    </cfRule>
  </conditionalFormatting>
  <conditionalFormatting sqref="L2:L1048576">
    <cfRule type="expression" priority="8" dxfId="0">
      <formula>AND(NOT(ISNUMBER(L2)),LEN(L2)&gt;0)</formula>
    </cfRule>
  </conditionalFormatting>
  <conditionalFormatting sqref="M2:M1048576">
    <cfRule type="expression" priority="1" dxfId="0">
      <formula>AND(K2 &gt; 0,LEN(M2) = 0)</formula>
    </cfRule>
  </conditionalFormatting>
  <conditionalFormatting sqref="N2:O1048576">
    <cfRule type="expression" priority="5" dxfId="0">
      <formula>LEN(N2)&gt;100</formula>
    </cfRule>
  </conditionalFormatting>
  <conditionalFormatting sqref="P2:P1048576">
    <cfRule type="expression" priority="45" dxfId="0">
      <formula>LEN(P2)&gt;2000</formula>
    </cfRule>
  </conditionalFormatting>
  <conditionalFormatting sqref="A2:E10000">
    <cfRule type="expression" priority="16" dxfId="0">
      <formula>COUNTIFS($A$2:$A$10000,$A2,$B$2:$B$10000,$B2,$C$2:$C$10000,$C2,$D$2:$D$10000,$D2,$E$2:$E$10000,$E2)&gt;1</formula>
    </cfRule>
  </conditionalFormatting>
  <conditionalFormatting sqref="A2:H10000">
    <cfRule type="expression" priority="17" dxfId="0">
      <formula>AND($A2&lt;&gt;"",OR(COUNTIF($A$2:$A$10000,$A2)&gt;COUNTIFS($A$2:$A$10000,$A2,$B$2:$B$10000,$B2),COUNTIF($A$2:$A$10000,$A2)&gt;COUNTIFS($A$2:$A$10000,$A2,$G$2:$G$10000,$G2),COUNTIF($A$2:$A$10000,$A2)&gt;COUNTIFS($A$2:$A$10000,$A2,$H$2:$H$10000,$H2)))</formula>
    </cfRule>
  </conditionalFormatting>
  <conditionalFormatting sqref="B2:B10000">
    <cfRule type="expression" priority="18" dxfId="0">
      <formula>AND(ISNUMBER(B2),COUNTIF(OrgProfileIDs,B2)+COUNTIF(IndProfileIDs,B2)=0)</formula>
    </cfRule>
  </conditionalFormatting>
  <conditionalFormatting sqref="C2:C10000">
    <cfRule type="expression" priority="19" dxfId="0">
      <formula>AND(LEN(C2)&gt;0,COUNTIF(RevenueItemNames,C2)=0)</formula>
    </cfRule>
  </conditionalFormatting>
  <dataValidations count="10">
    <dataValidation sqref="F2:F1048576" showDropDown="0" showInputMessage="1" showErrorMessage="1" allowBlank="1" error="Pick from List" prompt="Pick From List" type="list">
      <formula1>"Y,N"</formula1>
    </dataValidation>
    <dataValidation sqref="D2:D1048576" showDropDown="0" showInputMessage="1" showErrorMessage="1" allowBlank="1" error="Max Length 500" prompt="Max Length 500" type="textLength" operator="lessThanOrEqual">
      <formula1>500</formula1>
    </dataValidation>
    <dataValidation sqref="B2:B1048576" showDropDown="0" showInputMessage="1" showErrorMessage="1" allowBlank="1" error="Must Exist on Organizartions Tab or Individuals Tab" prompt="Must Exist on Organizations Tab or Individuals Tab" type="whole">
      <formula1>1</formula1>
      <formula2>2147483647</formula2>
    </dataValidation>
    <dataValidation sqref="E2:E1048576 K2:K1048576" showDropDown="0" showInputMessage="1" showErrorMessage="1" allowBlank="1" error="enter decimal amount" prompt="Enter decimal amount" type="decimal">
      <formula1>0</formula1>
      <formula2>99999999</formula2>
    </dataValidation>
    <dataValidation sqref="G2:J1048576" showDropDown="0" showInputMessage="1" showErrorMessage="1" allowBlank="1" error="Must be a valid date" prompt="Must be a valid date" type="date">
      <formula1>1</formula1>
      <formula2>73050</formula2>
    </dataValidation>
    <dataValidation sqref="N2:N1048576" showDropDown="0" showInputMessage="1" showErrorMessage="1" allowBlank="1" error="max Length 100" prompt="max Length 100" type="textLength">
      <formula1>0</formula1>
      <formula2>100</formula2>
    </dataValidation>
    <dataValidation sqref="O2:O1048576" showDropDown="0" showInputMessage="1" showErrorMessage="1" allowBlank="1" error="Max Length 100" prompt="Max Length 100" type="textLength" operator="lessThanOrEqual">
      <formula1>100</formula1>
    </dataValidation>
    <dataValidation sqref="P2:P1048576" showDropDown="0" showInputMessage="1" showErrorMessage="1" allowBlank="1" error="max Length 2000" prompt="max Length 2000" type="textLength">
      <formula1>0</formula1>
      <formula2>2000</formula2>
    </dataValidation>
    <dataValidation sqref="A2:A1048576" showDropDown="0" showInputMessage="1" showErrorMessage="1" allowBlank="1" error="Must be a number below 2,147,483,647 and not 0" prompt="Must be a number below 2,147,483,647 and not 0" type="whole">
      <formula1>1</formula1>
      <formula2>2147483647</formula2>
    </dataValidation>
    <dataValidation sqref="L2:L1048576" showDropDown="0" showInputMessage="1" showErrorMessage="1" allowBlank="1" error="Must be a valid date" prompt="Must be a valid date and must have a value if Payment Amount &gt; 0" type="date">
      <formula1>1</formula1>
      <formula2>73050</formula2>
    </dataValidation>
  </dataValidations>
  <pageMargins left="0.7" right="0.7" top="0.75" bottom="0.75" header="0.3" footer="0.3"/>
</worksheet>
</file>

<file path=xl/worksheets/sheet37.xml><?xml version="1.0" encoding="utf-8"?>
<worksheet xmlns="http://schemas.openxmlformats.org/spreadsheetml/2006/main">
  <sheetPr codeName="Sheet35">
    <tabColor theme="9" tint="0.7999816888943144"/>
    <outlinePr summaryBelow="1" summaryRight="1"/>
    <pageSetUpPr/>
  </sheetPr>
  <dimension ref="A1:N1"/>
  <sheetViews>
    <sheetView workbookViewId="0">
      <selection activeCell="A2" sqref="A2"/>
    </sheetView>
  </sheetViews>
  <sheetFormatPr baseColWidth="8" defaultColWidth="0" defaultRowHeight="13.8"/>
  <cols>
    <col width="16" customWidth="1" style="1" min="1" max="1"/>
    <col width="20.109375" customWidth="1" style="1" min="2" max="2"/>
    <col width="17.88671875" customWidth="1" style="1" min="3" max="3"/>
    <col width="17.44140625" customWidth="1" style="1" min="4" max="4"/>
    <col width="16.44140625" customWidth="1" style="1" min="5" max="5"/>
    <col width="18.109375" customWidth="1" style="2" min="6" max="6"/>
    <col width="19" customWidth="1" style="2" min="7" max="7"/>
    <col width="13" customWidth="1" style="1" min="8" max="8"/>
    <col width="14.88671875" customWidth="1" style="4" min="9" max="9"/>
    <col width="21.44140625" customWidth="1" style="2" min="10" max="10"/>
    <col width="22.44140625" customWidth="1" style="2" min="11" max="11"/>
    <col width="21.44140625" customWidth="1" style="2" min="12" max="12"/>
    <col width="17.109375" customWidth="1" style="1" min="13" max="13"/>
    <col width="13" customWidth="1" style="5" min="14" max="14"/>
    <col hidden="1" width="13" customWidth="1" style="3" min="15" max="17"/>
    <col hidden="1" width="25.109375" customWidth="1" style="3" min="18" max="43"/>
    <col hidden="1" width="13" customWidth="1" style="3" min="44" max="94"/>
    <col hidden="1" width="25.109375" customWidth="1" style="3" min="95" max="16384"/>
  </cols>
  <sheetData>
    <row r="1" ht="31.2" customFormat="1" customHeight="1" s="41">
      <c r="A1" s="38" t="inlineStr">
        <is>
          <t>Profile ID</t>
        </is>
      </c>
      <c r="B1" s="39" t="inlineStr">
        <is>
          <t>HBA Number</t>
        </is>
      </c>
      <c r="C1" s="39" t="inlineStr">
        <is>
          <t>Company ID</t>
        </is>
      </c>
      <c r="D1" s="39" t="inlineStr">
        <is>
          <t>PIN</t>
        </is>
      </c>
      <c r="E1" s="39" t="inlineStr">
        <is>
          <t>MSN</t>
        </is>
      </c>
      <c r="F1" s="40" t="inlineStr">
        <is>
          <t>Membership Type</t>
        </is>
      </c>
      <c r="G1" s="40" t="inlineStr">
        <is>
          <t>Membership Status</t>
        </is>
      </c>
      <c r="H1" s="39" t="inlineStr">
        <is>
          <t>Number of Units</t>
        </is>
      </c>
      <c r="I1" s="42" t="inlineStr">
        <is>
          <t>Dollar Volume</t>
        </is>
      </c>
      <c r="J1" s="40" t="inlineStr">
        <is>
          <t>Primary Business Activity</t>
        </is>
      </c>
      <c r="K1" s="40" t="inlineStr">
        <is>
          <t>Secondary Business Activity</t>
        </is>
      </c>
      <c r="L1" s="40" t="inlineStr">
        <is>
          <t>Tertiary Business Activity</t>
        </is>
      </c>
      <c r="M1" s="38" t="inlineStr">
        <is>
          <t>Recruit Profile ID</t>
        </is>
      </c>
      <c r="N1" s="39" t="inlineStr">
        <is>
          <t>Spike Credits</t>
        </is>
      </c>
    </row>
  </sheetData>
  <sheetProtection selectLockedCells="0" selectUnlockedCells="0" algorithmName="SHA-512" sheet="1" objects="1" insertRows="0" insertHyperlinks="1" autoFilter="0" scenarios="1" formatColumns="0" deleteColumns="1" insertColumns="1" pivotTables="1" deleteRows="0" formatCells="1" saltValue="UZ9k2szYGx4c8hYHA+pg3A==" formatRows="0" sort="0" spinCount="100000" hashValue="8BdN/YScO0tW/rN2nWA/IYOSS8fM4RUhqPfjLqVkiMIGv2LoA2TegTdcWs2fv7YmHI8EtSiJmHaCy98/i6R/DQ=="/>
  <autoFilter ref="A1:CP1"/>
  <conditionalFormatting sqref="A2:E1048576">
    <cfRule type="expression" priority="10" dxfId="0">
      <formula>AND(NOT(ISNUMBER(A2)),(A2&lt;&gt;""))</formula>
    </cfRule>
  </conditionalFormatting>
  <conditionalFormatting sqref="F2:G1048576">
    <cfRule type="expression" priority="8" dxfId="0">
      <formula>LEN(F2)&gt;50</formula>
    </cfRule>
  </conditionalFormatting>
  <conditionalFormatting sqref="H2:H1048576">
    <cfRule type="expression" priority="7" dxfId="0">
      <formula>AND(NOT(ISNUMBER(H2)),(H2&lt;&gt;""))</formula>
    </cfRule>
  </conditionalFormatting>
  <conditionalFormatting sqref="I2:I1048576">
    <cfRule type="expression" priority="6" dxfId="0">
      <formula>AND(LEN(I2)&gt;0,NOT(ISNUMBER(I2)))</formula>
    </cfRule>
  </conditionalFormatting>
  <conditionalFormatting sqref="J2:L1048576">
    <cfRule type="expression" priority="4" dxfId="0">
      <formula>LEN(J2)&gt;150</formula>
    </cfRule>
  </conditionalFormatting>
  <conditionalFormatting sqref="M2:N1048576">
    <cfRule type="expression" priority="1" dxfId="0">
      <formula>AND(NOT(ISNUMBER(M2)),(M2&lt;&gt;""))</formula>
    </cfRule>
  </conditionalFormatting>
  <dataValidations count="6">
    <dataValidation sqref="B2:E1048576 H2:H1048576" showDropDown="0" showInputMessage="1" showErrorMessage="1" allowBlank="1" error="Must be a number below 2,147,483,647 and not 0" prompt="Must be a number below 2,147,483,647 and not 0" type="whole">
      <formula1>1</formula1>
      <formula2>2147483647</formula2>
    </dataValidation>
    <dataValidation sqref="I2:I1048576" showDropDown="0" showInputMessage="1" showErrorMessage="1" allowBlank="1" error="enter decimal amount" prompt="Enter decimal amount" type="decimal">
      <formula1>0</formula1>
      <formula2>99999999</formula2>
    </dataValidation>
    <dataValidation sqref="A2:A1048576 M2:M1048576" showDropDown="0" showInputMessage="1" showErrorMessage="1" allowBlank="1" errorTitle="Profile ID" error="Must be a number below 2,147,483,647 and not 0" promptTitle="Profile ID " prompt="Must be a number below 2,147,483,647 and not 0" type="whole">
      <formula1>1</formula1>
      <formula2>2147483647</formula2>
    </dataValidation>
    <dataValidation sqref="J2:L1048576" showDropDown="0" showInputMessage="1" showErrorMessage="1" allowBlank="1" error="Max Length 150" prompt="Max Length 150" type="textLength" operator="lessThanOrEqual">
      <formula1>150</formula1>
    </dataValidation>
    <dataValidation sqref="N2:N1048576" showDropDown="0" showInputMessage="1" showErrorMessage="1" allowBlank="1" error="Decimal" prompt="Decimal" type="decimal">
      <formula1>0</formula1>
      <formula2>999999999</formula2>
    </dataValidation>
    <dataValidation sqref="F2:F1048576 G2:G1048576" showDropDown="0" showInputMessage="1" showErrorMessage="1" allowBlank="1" error="Max Length 50" prompt="Max Length 50" type="textLength" operator="lessThanOrEqual">
      <formula1>50</formula1>
    </dataValidation>
  </dataValidations>
  <pageMargins left="0.7" right="0.7" top="0.75" bottom="0.75" header="0.3" footer="0.3"/>
</worksheet>
</file>

<file path=xl/worksheets/sheet38.xml><?xml version="1.0" encoding="utf-8"?>
<worksheet xmlns="http://schemas.openxmlformats.org/spreadsheetml/2006/main">
  <sheetPr codeName="Sheet36">
    <tabColor theme="9" tint="0.7999816888943144"/>
    <outlinePr summaryBelow="1" summaryRight="1"/>
    <pageSetUpPr/>
  </sheetPr>
  <dimension ref="A1:D1"/>
  <sheetViews>
    <sheetView workbookViewId="0">
      <selection activeCell="A2" sqref="A2"/>
    </sheetView>
  </sheetViews>
  <sheetFormatPr baseColWidth="8" defaultColWidth="0" defaultRowHeight="13.8"/>
  <cols>
    <col width="16" customWidth="1" style="1" min="1" max="1"/>
    <col width="17.88671875" customWidth="1" style="1" min="2" max="2"/>
    <col width="18.109375" customWidth="1" style="2" min="3" max="3"/>
    <col width="13" customWidth="1" style="1" min="4" max="4"/>
    <col hidden="1" width="13" customWidth="1" style="3" min="5" max="7"/>
    <col hidden="1" width="25.109375" customWidth="1" style="3" min="8" max="33"/>
    <col hidden="1" width="13" customWidth="1" style="3" min="34" max="94"/>
    <col hidden="1" width="25.109375" customWidth="1" style="3" min="95" max="16384"/>
  </cols>
  <sheetData>
    <row r="1" ht="31.2" customFormat="1" customHeight="1" s="41">
      <c r="A1" s="38" t="inlineStr">
        <is>
          <t>Profile ID</t>
        </is>
      </c>
      <c r="B1" s="39" t="inlineStr">
        <is>
          <t>NAA ID</t>
        </is>
      </c>
      <c r="C1" s="40" t="inlineStr">
        <is>
          <t>Profile Type</t>
        </is>
      </c>
      <c r="D1" s="39" t="inlineStr">
        <is>
          <t>Number of Units</t>
        </is>
      </c>
    </row>
  </sheetData>
  <sheetProtection selectLockedCells="0" selectUnlockedCells="0" algorithmName="SHA-512" sheet="1" objects="1" insertRows="0" insertHyperlinks="1" autoFilter="0" scenarios="1" formatColumns="0" deleteColumns="1" insertColumns="1" pivotTables="1" deleteRows="0" formatCells="1" saltValue="9HiDK5qG6/oG8rA62Ra/rw==" formatRows="0" sort="0" spinCount="100000" hashValue="ajeG9Cid5rLC3rvw2i2PIXbt5N7ROoNNpPUgclr0llW5KFwJF/HbxLWdSHn2bZdc6pl/YDiOmddW7cXYKMQ6Uw=="/>
  <autoFilter ref="A1:CP1"/>
  <conditionalFormatting sqref="A2:B1048576">
    <cfRule type="expression" priority="12" dxfId="0">
      <formula>AND(NOT(ISNUMBER(A2)),(A2&lt;&gt;""))</formula>
    </cfRule>
  </conditionalFormatting>
  <conditionalFormatting sqref="C2:C1048576">
    <cfRule type="expression" priority="9" dxfId="0">
      <formula>LEN(C2)&gt;150</formula>
    </cfRule>
  </conditionalFormatting>
  <conditionalFormatting sqref="D2:D1048576">
    <cfRule type="expression" priority="7" dxfId="0">
      <formula>AND(NOT(ISNUMBER(D2)),(D2&lt;&gt;""))</formula>
    </cfRule>
  </conditionalFormatting>
  <dataValidations count="3">
    <dataValidation sqref="C2:C1048576" showDropDown="0" showInputMessage="1" showErrorMessage="1" allowBlank="1" error="Max Length 150" prompt="Max Length 150" type="textLength" operator="lessThanOrEqual">
      <formula1>150</formula1>
    </dataValidation>
    <dataValidation sqref="A2:A1048576" showDropDown="0" showInputMessage="1" showErrorMessage="1" allowBlank="1" errorTitle="Profile ID" error="Must be a number below 2,147,483,647 and not 0" promptTitle="Profile ID " prompt="Must be a number below 2,147,483,647 and not 0" type="whole">
      <formula1>1</formula1>
      <formula2>2147483647</formula2>
    </dataValidation>
    <dataValidation sqref="B2:B1048576 D2:D1048576" showDropDown="0" showInputMessage="1" showErrorMessage="1" allowBlank="1" error="Must be a number below 2,147,483,647 and not 0" prompt="Must be a number below 2,147,483,647 and not 0" type="whole">
      <formula1>1</formula1>
      <formula2>2147483647</formula2>
    </dataValidation>
  </dataValidations>
  <pageMargins left="0.7" right="0.7" top="0.75" bottom="0.75" header="0.3" footer="0.3"/>
</worksheet>
</file>

<file path=xl/worksheets/sheet4.xml><?xml version="1.0" encoding="utf-8"?>
<worksheet xmlns="http://schemas.openxmlformats.org/spreadsheetml/2006/main">
  <sheetPr codeName="Sheet5">
    <tabColor theme="7"/>
    <outlinePr summaryBelow="1" summaryRight="1"/>
    <pageSetUpPr/>
  </sheetPr>
  <dimension ref="A1:E97"/>
  <sheetViews>
    <sheetView workbookViewId="0">
      <selection activeCell="A1" sqref="A1"/>
    </sheetView>
  </sheetViews>
  <sheetFormatPr baseColWidth="8" defaultColWidth="9.109375" defaultRowHeight="14.4"/>
  <cols>
    <col width="25.109375" bestFit="1" customWidth="1" style="69" min="1" max="1"/>
    <col width="25.33203125" customWidth="1" style="69" min="2" max="2"/>
    <col width="14.6640625" customWidth="1" style="70" min="3" max="3"/>
    <col width="15" customWidth="1" style="69" min="4" max="4"/>
    <col width="16.44140625" customWidth="1" style="69" min="5" max="5"/>
    <col width="9.109375" customWidth="1" style="69" min="6" max="16384"/>
  </cols>
  <sheetData>
    <row r="1">
      <c r="A1" s="67" t="inlineStr">
        <is>
          <t>TimeZones</t>
        </is>
      </c>
      <c r="B1" s="67" t="inlineStr">
        <is>
          <t>Custom Field Data Types</t>
        </is>
      </c>
      <c r="C1" s="68" t="inlineStr">
        <is>
          <t>Event Times</t>
        </is>
      </c>
      <c r="D1" s="67" t="inlineStr">
        <is>
          <t>Anchor Month</t>
        </is>
      </c>
      <c r="E1" s="67" t="inlineStr">
        <is>
          <t>Cyces Per year</t>
        </is>
      </c>
    </row>
    <row r="2">
      <c r="A2" s="69" t="inlineStr">
        <is>
          <t>Eastern Standard Time</t>
        </is>
      </c>
      <c r="B2" s="69" t="inlineStr">
        <is>
          <t>Date</t>
        </is>
      </c>
      <c r="C2" s="70" t="inlineStr">
        <is>
          <t>7:00 AM</t>
        </is>
      </c>
      <c r="D2" s="69" t="n">
        <v>1</v>
      </c>
      <c r="E2" s="69" t="n">
        <v>1</v>
      </c>
    </row>
    <row r="3">
      <c r="A3" s="69" t="inlineStr">
        <is>
          <t>Central Standard Time</t>
        </is>
      </c>
      <c r="B3" s="69" t="inlineStr">
        <is>
          <t>Number</t>
        </is>
      </c>
      <c r="C3" s="70" t="inlineStr">
        <is>
          <t>7:15 AM</t>
        </is>
      </c>
      <c r="D3" s="69" t="n">
        <v>2</v>
      </c>
      <c r="E3" s="69" t="n">
        <v>2</v>
      </c>
    </row>
    <row r="4">
      <c r="A4" s="69" t="inlineStr">
        <is>
          <t>Mountain Standard Time</t>
        </is>
      </c>
      <c r="B4" s="69" t="inlineStr">
        <is>
          <t>Text</t>
        </is>
      </c>
      <c r="C4" s="70" t="inlineStr">
        <is>
          <t>7:30 AM</t>
        </is>
      </c>
      <c r="D4" s="69" t="n">
        <v>3</v>
      </c>
      <c r="E4" s="69" t="n">
        <v>4</v>
      </c>
    </row>
    <row r="5">
      <c r="A5" s="69" t="inlineStr">
        <is>
          <t>Pacific Standard Time</t>
        </is>
      </c>
      <c r="C5" s="70" t="inlineStr">
        <is>
          <t>7:45 AM</t>
        </is>
      </c>
      <c r="D5" s="69" t="n">
        <v>4</v>
      </c>
      <c r="E5" s="69" t="n">
        <v>12</v>
      </c>
    </row>
    <row r="6">
      <c r="A6" s="69" t="inlineStr">
        <is>
          <t>Alaskan Standard Time</t>
        </is>
      </c>
      <c r="C6" s="70" t="inlineStr">
        <is>
          <t>8:00 AM</t>
        </is>
      </c>
      <c r="D6" s="69" t="n">
        <v>5</v>
      </c>
    </row>
    <row r="7">
      <c r="A7" s="69" t="inlineStr">
        <is>
          <t>Hawaiian Standard Time</t>
        </is>
      </c>
      <c r="C7" s="70" t="inlineStr">
        <is>
          <t>8:15 AM</t>
        </is>
      </c>
      <c r="D7" s="69" t="n">
        <v>6</v>
      </c>
    </row>
    <row r="8">
      <c r="C8" s="70" t="inlineStr">
        <is>
          <t>8:30 AM</t>
        </is>
      </c>
      <c r="D8" s="69" t="n">
        <v>7</v>
      </c>
    </row>
    <row r="9">
      <c r="C9" s="70" t="inlineStr">
        <is>
          <t>8:45 AM</t>
        </is>
      </c>
      <c r="D9" s="69" t="n">
        <v>8</v>
      </c>
    </row>
    <row r="10">
      <c r="C10" s="70" t="inlineStr">
        <is>
          <t>9:00 AM</t>
        </is>
      </c>
      <c r="D10" s="69" t="n">
        <v>9</v>
      </c>
    </row>
    <row r="11">
      <c r="C11" s="70" t="inlineStr">
        <is>
          <t>9:15 AM</t>
        </is>
      </c>
      <c r="D11" s="69" t="n">
        <v>10</v>
      </c>
    </row>
    <row r="12">
      <c r="C12" s="70" t="inlineStr">
        <is>
          <t>9:30 AM</t>
        </is>
      </c>
      <c r="D12" s="69" t="n">
        <v>11</v>
      </c>
    </row>
    <row r="13">
      <c r="C13" s="70" t="inlineStr">
        <is>
          <t>9:45 AM</t>
        </is>
      </c>
      <c r="D13" s="69" t="n">
        <v>12</v>
      </c>
    </row>
    <row r="14">
      <c r="C14" s="70" t="inlineStr">
        <is>
          <t>10:00 AM</t>
        </is>
      </c>
    </row>
    <row r="15">
      <c r="C15" s="70" t="inlineStr">
        <is>
          <t>10:15 AM</t>
        </is>
      </c>
    </row>
    <row r="16">
      <c r="C16" s="70" t="inlineStr">
        <is>
          <t>10:30 AM</t>
        </is>
      </c>
    </row>
    <row r="17">
      <c r="C17" s="70" t="inlineStr">
        <is>
          <t>10:45 AM</t>
        </is>
      </c>
    </row>
    <row r="18">
      <c r="C18" s="70" t="inlineStr">
        <is>
          <t>11:00 AM</t>
        </is>
      </c>
    </row>
    <row r="19">
      <c r="C19" s="70" t="inlineStr">
        <is>
          <t>11:15 AM</t>
        </is>
      </c>
    </row>
    <row r="20">
      <c r="C20" s="70" t="inlineStr">
        <is>
          <t>11:30 AM</t>
        </is>
      </c>
    </row>
    <row r="21">
      <c r="C21" s="70" t="inlineStr">
        <is>
          <t>11:45 AM</t>
        </is>
      </c>
    </row>
    <row r="22">
      <c r="C22" s="70" t="inlineStr">
        <is>
          <t>12:00 Noon</t>
        </is>
      </c>
    </row>
    <row r="23">
      <c r="C23" s="70" t="inlineStr">
        <is>
          <t>12:15 PM</t>
        </is>
      </c>
    </row>
    <row r="24">
      <c r="C24" s="70" t="inlineStr">
        <is>
          <t>12:30 PM</t>
        </is>
      </c>
    </row>
    <row r="25">
      <c r="C25" s="70" t="inlineStr">
        <is>
          <t>12:45 PM</t>
        </is>
      </c>
    </row>
    <row r="26">
      <c r="C26" s="70" t="inlineStr">
        <is>
          <t>1:00 PM</t>
        </is>
      </c>
    </row>
    <row r="27">
      <c r="C27" s="70" t="inlineStr">
        <is>
          <t>1:15 PM</t>
        </is>
      </c>
    </row>
    <row r="28">
      <c r="C28" s="70" t="inlineStr">
        <is>
          <t>1:30 PM</t>
        </is>
      </c>
    </row>
    <row r="29">
      <c r="C29" s="70" t="inlineStr">
        <is>
          <t>1:45 PM</t>
        </is>
      </c>
    </row>
    <row r="30">
      <c r="C30" s="70" t="inlineStr">
        <is>
          <t>2:00 PM</t>
        </is>
      </c>
    </row>
    <row r="31">
      <c r="C31" s="70" t="inlineStr">
        <is>
          <t>2:15 PM</t>
        </is>
      </c>
    </row>
    <row r="32">
      <c r="C32" s="70" t="inlineStr">
        <is>
          <t>2:30 PM</t>
        </is>
      </c>
    </row>
    <row r="33">
      <c r="C33" s="70" t="inlineStr">
        <is>
          <t>2:45 PM</t>
        </is>
      </c>
    </row>
    <row r="34">
      <c r="C34" s="70" t="inlineStr">
        <is>
          <t>3:00 PM</t>
        </is>
      </c>
    </row>
    <row r="35">
      <c r="C35" s="70" t="inlineStr">
        <is>
          <t>3:15 PM</t>
        </is>
      </c>
    </row>
    <row r="36">
      <c r="C36" s="70" t="inlineStr">
        <is>
          <t>3:30 PM</t>
        </is>
      </c>
    </row>
    <row r="37">
      <c r="C37" s="70" t="inlineStr">
        <is>
          <t>3:45 PM</t>
        </is>
      </c>
    </row>
    <row r="38">
      <c r="C38" s="70" t="inlineStr">
        <is>
          <t>4:00 PM</t>
        </is>
      </c>
    </row>
    <row r="39">
      <c r="C39" s="70" t="inlineStr">
        <is>
          <t>4:15 PM</t>
        </is>
      </c>
    </row>
    <row r="40">
      <c r="C40" s="70" t="inlineStr">
        <is>
          <t>4:30 PM</t>
        </is>
      </c>
    </row>
    <row r="41">
      <c r="C41" s="70" t="inlineStr">
        <is>
          <t>4:45 PM</t>
        </is>
      </c>
    </row>
    <row r="42">
      <c r="C42" s="70" t="inlineStr">
        <is>
          <t>5:00 PM</t>
        </is>
      </c>
    </row>
    <row r="43">
      <c r="C43" s="70" t="inlineStr">
        <is>
          <t>5:15 PM</t>
        </is>
      </c>
    </row>
    <row r="44">
      <c r="C44" s="70" t="inlineStr">
        <is>
          <t>5:30 PM</t>
        </is>
      </c>
    </row>
    <row r="45">
      <c r="C45" s="70" t="inlineStr">
        <is>
          <t>5:45 PM</t>
        </is>
      </c>
    </row>
    <row r="46">
      <c r="C46" s="70" t="inlineStr">
        <is>
          <t>6:00 PM</t>
        </is>
      </c>
    </row>
    <row r="47">
      <c r="C47" s="70" t="inlineStr">
        <is>
          <t>6:15 PM</t>
        </is>
      </c>
    </row>
    <row r="48">
      <c r="C48" s="70" t="inlineStr">
        <is>
          <t>6:30 PM</t>
        </is>
      </c>
    </row>
    <row r="49">
      <c r="C49" s="70" t="inlineStr">
        <is>
          <t>6:45 PM</t>
        </is>
      </c>
    </row>
    <row r="50">
      <c r="C50" s="70" t="inlineStr">
        <is>
          <t>7:00 PM</t>
        </is>
      </c>
    </row>
    <row r="51">
      <c r="C51" s="70" t="inlineStr">
        <is>
          <t>7:15 PM</t>
        </is>
      </c>
    </row>
    <row r="52">
      <c r="C52" s="70" t="inlineStr">
        <is>
          <t>7:30 PM</t>
        </is>
      </c>
    </row>
    <row r="53">
      <c r="C53" s="70" t="inlineStr">
        <is>
          <t>7:45 PM</t>
        </is>
      </c>
    </row>
    <row r="54">
      <c r="C54" s="70" t="inlineStr">
        <is>
          <t>8:00 PM</t>
        </is>
      </c>
    </row>
    <row r="55">
      <c r="C55" s="70" t="inlineStr">
        <is>
          <t>8:15 PM</t>
        </is>
      </c>
    </row>
    <row r="56">
      <c r="C56" s="70" t="inlineStr">
        <is>
          <t>8:30 PM</t>
        </is>
      </c>
    </row>
    <row r="57">
      <c r="C57" s="70" t="inlineStr">
        <is>
          <t>8:45 PM</t>
        </is>
      </c>
    </row>
    <row r="58">
      <c r="C58" s="70" t="inlineStr">
        <is>
          <t>9:00 PM</t>
        </is>
      </c>
    </row>
    <row r="59">
      <c r="C59" s="70" t="inlineStr">
        <is>
          <t>9:15 PM</t>
        </is>
      </c>
    </row>
    <row r="60">
      <c r="C60" s="70" t="inlineStr">
        <is>
          <t>9:30 PM</t>
        </is>
      </c>
    </row>
    <row r="61">
      <c r="C61" s="70" t="inlineStr">
        <is>
          <t>9:45 PM</t>
        </is>
      </c>
    </row>
    <row r="62">
      <c r="C62" s="70" t="inlineStr">
        <is>
          <t>10:00 PM</t>
        </is>
      </c>
    </row>
    <row r="63">
      <c r="C63" s="70" t="inlineStr">
        <is>
          <t>10:15 PM</t>
        </is>
      </c>
    </row>
    <row r="64">
      <c r="C64" s="70" t="inlineStr">
        <is>
          <t>10:30 PM</t>
        </is>
      </c>
    </row>
    <row r="65">
      <c r="C65" s="70" t="inlineStr">
        <is>
          <t>10:45 PM</t>
        </is>
      </c>
    </row>
    <row r="66">
      <c r="C66" s="70" t="inlineStr">
        <is>
          <t>11:00 PM</t>
        </is>
      </c>
    </row>
    <row r="67">
      <c r="C67" s="70" t="inlineStr">
        <is>
          <t>11:15 PM</t>
        </is>
      </c>
    </row>
    <row r="68">
      <c r="C68" s="70" t="inlineStr">
        <is>
          <t>11:30 PM</t>
        </is>
      </c>
    </row>
    <row r="69">
      <c r="C69" s="70" t="inlineStr">
        <is>
          <t>11:45 PM</t>
        </is>
      </c>
    </row>
    <row r="70">
      <c r="C70" s="70" t="inlineStr">
        <is>
          <t>12:00 Midnight</t>
        </is>
      </c>
    </row>
    <row r="71">
      <c r="C71" s="70" t="inlineStr">
        <is>
          <t>12:15 AM</t>
        </is>
      </c>
    </row>
    <row r="72">
      <c r="C72" s="70" t="inlineStr">
        <is>
          <t>12:30 AM</t>
        </is>
      </c>
    </row>
    <row r="73">
      <c r="C73" s="70" t="inlineStr">
        <is>
          <t>12:45 AM</t>
        </is>
      </c>
    </row>
    <row r="74">
      <c r="C74" s="70" t="inlineStr">
        <is>
          <t>1:00 AM</t>
        </is>
      </c>
    </row>
    <row r="75">
      <c r="C75" s="70" t="inlineStr">
        <is>
          <t>1:15 AM</t>
        </is>
      </c>
    </row>
    <row r="76">
      <c r="C76" s="70" t="inlineStr">
        <is>
          <t>1:30 AM</t>
        </is>
      </c>
    </row>
    <row r="77">
      <c r="C77" s="70" t="inlineStr">
        <is>
          <t>1:45 AM</t>
        </is>
      </c>
    </row>
    <row r="78">
      <c r="C78" s="70" t="inlineStr">
        <is>
          <t>2:00 AM</t>
        </is>
      </c>
    </row>
    <row r="79">
      <c r="C79" s="70" t="inlineStr">
        <is>
          <t>2:15 AM</t>
        </is>
      </c>
    </row>
    <row r="80">
      <c r="C80" s="70" t="inlineStr">
        <is>
          <t>2:30 AM</t>
        </is>
      </c>
    </row>
    <row r="81">
      <c r="C81" s="70" t="inlineStr">
        <is>
          <t>2:45 AM</t>
        </is>
      </c>
    </row>
    <row r="82">
      <c r="C82" s="70" t="inlineStr">
        <is>
          <t>3:00 AM</t>
        </is>
      </c>
    </row>
    <row r="83">
      <c r="C83" s="70" t="inlineStr">
        <is>
          <t>3:15 AM</t>
        </is>
      </c>
    </row>
    <row r="84">
      <c r="C84" s="70" t="inlineStr">
        <is>
          <t>3:30 AM</t>
        </is>
      </c>
    </row>
    <row r="85">
      <c r="C85" s="70" t="inlineStr">
        <is>
          <t>3:45 AM</t>
        </is>
      </c>
    </row>
    <row r="86">
      <c r="C86" s="70" t="inlineStr">
        <is>
          <t>4:00 AM</t>
        </is>
      </c>
    </row>
    <row r="87">
      <c r="C87" s="70" t="inlineStr">
        <is>
          <t>4:15 AM</t>
        </is>
      </c>
    </row>
    <row r="88">
      <c r="C88" s="70" t="inlineStr">
        <is>
          <t>4:30 AM</t>
        </is>
      </c>
    </row>
    <row r="89">
      <c r="C89" s="70" t="inlineStr">
        <is>
          <t>4:45 AM</t>
        </is>
      </c>
    </row>
    <row r="90">
      <c r="C90" s="70" t="inlineStr">
        <is>
          <t>5:00 AM</t>
        </is>
      </c>
    </row>
    <row r="91">
      <c r="C91" s="70" t="inlineStr">
        <is>
          <t>5:15 AM</t>
        </is>
      </c>
    </row>
    <row r="92">
      <c r="C92" s="70" t="inlineStr">
        <is>
          <t>5:30 AM</t>
        </is>
      </c>
    </row>
    <row r="93">
      <c r="C93" s="70" t="inlineStr">
        <is>
          <t>5:45 AM</t>
        </is>
      </c>
    </row>
    <row r="94">
      <c r="C94" s="70" t="inlineStr">
        <is>
          <t>6:00 AM</t>
        </is>
      </c>
    </row>
    <row r="95">
      <c r="C95" s="70" t="inlineStr">
        <is>
          <t>6:15 AM</t>
        </is>
      </c>
    </row>
    <row r="96">
      <c r="C96" s="70" t="inlineStr">
        <is>
          <t>6:30 AM</t>
        </is>
      </c>
    </row>
    <row r="97">
      <c r="C97" s="70" t="inlineStr">
        <is>
          <t>6:45 AM</t>
        </is>
      </c>
    </row>
  </sheetData>
  <sheetProtection selectLockedCells="0" selectUnlockedCells="0" algorithmName="SHA-512" sheet="1" objects="1" insertRows="1" insertHyperlinks="1" autoFilter="0" scenarios="1" formatColumns="1" deleteColumns="1" insertColumns="1" pivotTables="1" deleteRows="1" formatCells="1" saltValue="B4RY20+0JIF7f0sdFy0Csg==" formatRows="1" sort="1" spinCount="100000" hashValue="/w+m7vfsp7vPAdp3nF2Zl4lZATvVjNxo//TSgezd/xMQ8UHhRkB26Sp05oKdC+ZAvOkPOi+Du/wWbtKCjRhhLw=="/>
  <autoFilter ref="A1:E1"/>
  <pageMargins left="0.7" right="0.7" top="0.75" bottom="0.75" header="0.3" footer="0.3"/>
</worksheet>
</file>

<file path=xl/worksheets/sheet5.xml><?xml version="1.0" encoding="utf-8"?>
<worksheet xmlns="http://schemas.openxmlformats.org/spreadsheetml/2006/main">
  <sheetPr codeName="Sheet1">
    <tabColor theme="4"/>
    <outlinePr summaryBelow="1" summaryRight="1"/>
    <pageSetUpPr/>
  </sheetPr>
  <dimension ref="A1:N2"/>
  <sheetViews>
    <sheetView workbookViewId="0">
      <selection activeCell="A2" sqref="A2:XFD2"/>
    </sheetView>
  </sheetViews>
  <sheetFormatPr baseColWidth="8" defaultColWidth="0" defaultRowHeight="13.8" zeroHeight="1"/>
  <cols>
    <col width="34.44140625" customWidth="1" style="3" min="1" max="1"/>
    <col width="19.44140625" customWidth="1" style="3" min="2" max="2"/>
    <col width="19.88671875" customWidth="1" style="3" min="3" max="3"/>
    <col width="21.6640625" customWidth="1" style="3" min="4" max="4"/>
    <col width="22.33203125" customWidth="1" style="3" min="5" max="5"/>
    <col width="17.33203125" customWidth="1" style="2" min="6" max="6"/>
    <col width="25" customWidth="1" style="3" min="7" max="7"/>
    <col width="20.44140625" customWidth="1" style="3" min="8" max="8"/>
    <col width="15.33203125" customWidth="1" style="3" min="9" max="9"/>
    <col width="14.44140625" customWidth="1" style="3" min="10" max="10"/>
    <col width="18.44140625" customWidth="1" style="3" min="11" max="11"/>
    <col width="35.6640625" customWidth="1" style="3" min="12" max="12"/>
    <col width="15.44140625" customWidth="1" style="3" min="13" max="13"/>
    <col width="29.44140625" customWidth="1" style="3" min="14" max="14"/>
    <col hidden="1" width="9.109375" customWidth="1" style="3" min="15" max="16384"/>
  </cols>
  <sheetData>
    <row r="1" ht="15.6" customFormat="1" customHeight="1" s="41">
      <c r="A1" s="61" t="inlineStr">
        <is>
          <t>Organization Name</t>
        </is>
      </c>
      <c r="B1" s="61" t="inlineStr">
        <is>
          <t>Address 1</t>
        </is>
      </c>
      <c r="C1" s="61" t="inlineStr">
        <is>
          <t>Address 2</t>
        </is>
      </c>
      <c r="D1" s="61" t="inlineStr">
        <is>
          <t>City</t>
        </is>
      </c>
      <c r="E1" s="61" t="inlineStr">
        <is>
          <t>State/Province</t>
        </is>
      </c>
      <c r="F1" s="51" t="inlineStr">
        <is>
          <t>Zip/Postal</t>
        </is>
      </c>
      <c r="G1" s="61" t="inlineStr">
        <is>
          <t>Zip Extension</t>
        </is>
      </c>
      <c r="H1" s="55" t="inlineStr">
        <is>
          <t>County</t>
        </is>
      </c>
      <c r="I1" s="55" t="inlineStr">
        <is>
          <t>Country</t>
        </is>
      </c>
      <c r="J1" s="61" t="inlineStr">
        <is>
          <t>Phone</t>
        </is>
      </c>
      <c r="K1" s="55" t="inlineStr">
        <is>
          <t>Fax Number</t>
        </is>
      </c>
      <c r="L1" s="61" t="inlineStr">
        <is>
          <t>E-Mail Address</t>
        </is>
      </c>
      <c r="M1" s="61" t="inlineStr">
        <is>
          <t>Website</t>
        </is>
      </c>
      <c r="N1" s="61" t="inlineStr">
        <is>
          <t>Time Zone</t>
        </is>
      </c>
    </row>
    <row r="2" ht="14.4" customFormat="1" customHeight="1" s="10">
      <c r="F2" s="11" t="n"/>
      <c r="L2" s="12" t="n"/>
    </row>
  </sheetData>
  <sheetProtection selectLockedCells="0" selectUnlockedCells="0" algorithmName="SHA-512" sheet="1" objects="1" insertRows="0" insertHyperlinks="1" autoFilter="0" scenarios="1" formatColumns="0" deleteColumns="1" insertColumns="1" pivotTables="1" deleteRows="0" formatCells="1" saltValue="VtU4v1LOOFXsmrqpo5brcQ==" formatRows="0" sort="0" spinCount="100000" hashValue="6h2ZxHZ/68XzQ2t+ElwiLX+/dSgZh3B9zH/oiYEtDW2tFzikn1TryB3R7O9Xv14WvX+8wa41Yx+q4HKI+M6tNw=="/>
  <autoFilter ref="A1:N1"/>
  <conditionalFormatting sqref="A2:C2">
    <cfRule type="expression" priority="11" dxfId="0">
      <formula>LEN(A2) &gt;254</formula>
    </cfRule>
  </conditionalFormatting>
  <conditionalFormatting sqref="D2">
    <cfRule type="expression" priority="10" dxfId="0">
      <formula>LEN(D2)+$2:$2 &gt;254</formula>
    </cfRule>
  </conditionalFormatting>
  <conditionalFormatting sqref="E2">
    <cfRule type="expression" priority="9" dxfId="0">
      <formula>LEN(E2) &gt; 50</formula>
    </cfRule>
  </conditionalFormatting>
  <conditionalFormatting sqref="F2">
    <cfRule type="expression" priority="2">
      <formula>LEN(F2)&gt;50</formula>
    </cfRule>
  </conditionalFormatting>
  <conditionalFormatting sqref="G2">
    <cfRule type="expression" priority="1" dxfId="0">
      <formula>LEN(G2)&gt;50</formula>
    </cfRule>
  </conditionalFormatting>
  <conditionalFormatting sqref="H2:I2">
    <cfRule type="expression" priority="7" dxfId="0">
      <formula>LEN(H2) &gt; 254</formula>
    </cfRule>
  </conditionalFormatting>
  <conditionalFormatting sqref="L2">
    <cfRule type="expression" priority="4" dxfId="0">
      <formula>NOT(ISNUMBER(MATCH("*@*.?*",L2,0)))</formula>
    </cfRule>
  </conditionalFormatting>
  <dataValidations count="10">
    <dataValidation sqref="A3:A1048576" showDropDown="0" showInputMessage="1" showErrorMessage="1" allowBlank="1" promptTitle="Length Restriction" prompt="500 Characters max" type="textLength">
      <formula1>0</formula1>
      <formula2>500</formula2>
    </dataValidation>
    <dataValidation sqref="N3:N1048576" showDropDown="0" showInputMessage="1" showErrorMessage="1" allowBlank="1" promptTitle="TimeZone" prompt="Pick From List" type="list">
      <formula1>"Eastern Standard Time, Central Standard Time, Mountain Standard Time, Pacific Standard Time, Alaskan Standard Time, Hawaiian Standard Time"</formula1>
    </dataValidation>
    <dataValidation sqref="A2" showDropDown="0" showInputMessage="1" showErrorMessage="1" allowBlank="1" error="Max length 254" prompt="Max length 254" type="textLength">
      <formula1>0</formula1>
      <formula2>254</formula2>
    </dataValidation>
    <dataValidation sqref="L2" showDropDown="0" showInputMessage="1" showErrorMessage="1" allowBlank="1" error="Must be a valid email address" prompt="Must be a valid email address" type="custom">
      <formula1>ISNUMBER(MATCH("*@*.?*",L2,0))</formula1>
    </dataValidation>
    <dataValidation sqref="J2:K2" showDropDown="0" showInputMessage="1" showErrorMessage="1" allowBlank="1" prompt="Number only.  No labels or extensions_x000a__x000a_Best Formats_x000a_###-###-####_x000a_(###) ###-####_x000a_+# ###-###-####_x000a_+# (###) ###-####"/>
    <dataValidation sqref="B2 C2 D2 H2:I2" showDropDown="0" showInputMessage="1" showErrorMessage="1" allowBlank="1" error="Max Length 254" prompt="Max Length 254" type="textLength">
      <formula1>0</formula1>
      <formula2>254</formula2>
    </dataValidation>
    <dataValidation sqref="E2" showDropDown="0" showInputMessage="1" showErrorMessage="1" allowBlank="1" error="Max Length 50" prompt="Max Length 50" type="textLength">
      <formula1>0</formula1>
      <formula2>50</formula2>
    </dataValidation>
    <dataValidation sqref="F2" showDropDown="0" showInputMessage="1" showErrorMessage="1" allowBlank="1" error="Max length 50" prompt="Zip extension goes in column G_x000a__x000a_Max length 50" type="textLength">
      <formula1>0</formula1>
      <formula2>50</formula2>
    </dataValidation>
    <dataValidation sqref="G2" showDropDown="0" showInputMessage="1" showErrorMessage="1" allowBlank="1" error="Max length 50" prompt="Max length 50" type="textLength">
      <formula1>0</formula1>
      <formula2>50</formula2>
    </dataValidation>
    <dataValidation sqref="N2" showDropDown="0" showInputMessage="0" showErrorMessage="0" allowBlank="1" type="list">
      <formula1>"Eastern Standard Time,Central Standard Time,Mountain Standard Time,Pacific Standard Time,Alaskan Standard Time,Hawaiian Standard Time"</formula1>
    </dataValidation>
  </dataValidations>
  <pageMargins left="0.7" right="0.7" top="0.75" bottom="0.75" header="0.3" footer="0.3"/>
</worksheet>
</file>

<file path=xl/worksheets/sheet6.xml><?xml version="1.0" encoding="utf-8"?>
<worksheet xmlns="http://schemas.openxmlformats.org/spreadsheetml/2006/main">
  <sheetPr codeName="Sheet6">
    <outlinePr summaryBelow="1" summaryRight="1"/>
    <pageSetUpPr/>
  </sheetPr>
  <dimension ref="A1:D1"/>
  <sheetViews>
    <sheetView workbookViewId="0">
      <selection activeCell="B1" sqref="B1"/>
    </sheetView>
  </sheetViews>
  <sheetFormatPr baseColWidth="8" defaultColWidth="0" defaultRowHeight="13.8"/>
  <cols>
    <col width="36.109375" customWidth="1" style="3" min="1" max="1"/>
    <col width="31.5546875" customWidth="1" style="3" min="2" max="2"/>
    <col width="53.44140625" customWidth="1" style="3" min="3" max="4"/>
    <col hidden="1" width="9.109375" customWidth="1" style="3" min="5" max="16384"/>
  </cols>
  <sheetData>
    <row r="1" ht="15.6" customFormat="1" customHeight="1" s="41">
      <c r="A1" s="51" t="inlineStr">
        <is>
          <t>User ID</t>
        </is>
      </c>
      <c r="B1" s="51" t="inlineStr">
        <is>
          <t>Profile ID</t>
        </is>
      </c>
      <c r="C1" s="51" t="inlineStr">
        <is>
          <t>Full Name</t>
        </is>
      </c>
      <c r="D1" s="51" t="inlineStr">
        <is>
          <t>E-Mail</t>
        </is>
      </c>
    </row>
  </sheetData>
  <sheetProtection selectLockedCells="0" selectUnlockedCells="0" algorithmName="SHA-512" sheet="1" objects="0" insertRows="0" insertHyperlinks="1" autoFilter="0" scenarios="0" formatColumns="0" deleteColumns="1" insertColumns="1" pivotTables="1" deleteRows="0" formatCells="1" saltValue="CZXc6y1AE6XDIO3HSEh54Q==" formatRows="0" sort="0" spinCount="100000" hashValue="aWAmVob9IsIT70kqDHPCqR4aSAkjjDH5mXcRZ2H4IIt6Y3RUfdchVcZ+scfW2OND9YOj0l3/5eIBk3FJU7raqg=="/>
  <autoFilter ref="C1:D1"/>
  <conditionalFormatting sqref="C2:C1048576">
    <cfRule type="expression" priority="6" dxfId="0">
      <formula>LEN(C2)&gt;254</formula>
    </cfRule>
  </conditionalFormatting>
  <conditionalFormatting sqref="D2:D1048576">
    <cfRule type="expression" priority="5" dxfId="0">
      <formula>LEN(D2)&gt;150</formula>
    </cfRule>
    <cfRule type="expression" priority="7" dxfId="0">
      <formula>AND(NOT(ISNUMBER(MATCH("*@*.?*",D2,0))),LEN(D2) &gt; 0)</formula>
    </cfRule>
  </conditionalFormatting>
  <conditionalFormatting sqref="B2:B5000">
    <cfRule type="expression" priority="5" dxfId="0">
      <formula>AND(ISNUMBER(B2),COUNTIF(OrgProfileIDs,B2)+COUNTIF(IndProfileIDs,B2)=0)</formula>
    </cfRule>
  </conditionalFormatting>
  <dataValidations count="2">
    <dataValidation sqref="D2:D1048576" showDropDown="0" showInputMessage="1" showErrorMessage="1" allowBlank="1" errorTitle="Email Address" error="Must be a valid email address" promptTitle="Email Address" prompt="Must be a valid email address_x000a__x000a_Max length 150" type="custom">
      <formula1>ISNUMBER(MATCH("*@*.?*",D2,0))</formula1>
    </dataValidation>
    <dataValidation sqref="C2:C1048576" showDropDown="0" showInputMessage="1" showErrorMessage="1" allowBlank="1" error="Max Length 254" prompt="Max Length 254" type="textLength">
      <formula1>0</formula1>
      <formula2>254</formula2>
    </dataValidation>
  </dataValidations>
  <pageMargins left="0.7" right="0.7" top="0.75" bottom="0.75" header="0.3" footer="0.3"/>
</worksheet>
</file>

<file path=xl/worksheets/sheet7.xml><?xml version="1.0" encoding="utf-8"?>
<worksheet xmlns="http://schemas.openxmlformats.org/spreadsheetml/2006/main">
  <sheetPr codeName="Sheet7">
    <tabColor theme="4"/>
    <outlinePr summaryBelow="1" summaryRight="1"/>
    <pageSetUpPr/>
  </sheetPr>
  <dimension ref="A1:X2"/>
  <sheetViews>
    <sheetView workbookViewId="0">
      <selection activeCell="A2" sqref="A2:X4822"/>
    </sheetView>
  </sheetViews>
  <sheetFormatPr baseColWidth="8" defaultColWidth="0" defaultRowHeight="13.8"/>
  <cols>
    <col width="17" customWidth="1" style="1" min="1" max="1"/>
    <col width="59.88671875" customWidth="1" style="2" min="2" max="2"/>
    <col width="13" customWidth="1" style="3" min="3" max="3"/>
    <col width="12.6640625" customWidth="1" style="3" min="4" max="4"/>
    <col width="25.44140625" customWidth="1" style="1" min="5" max="5"/>
    <col width="25.109375" customWidth="1" style="2" min="6" max="6"/>
    <col width="25.109375" customWidth="1" style="1" min="7" max="8"/>
    <col width="25.109375" customWidth="1" style="2" min="9" max="21"/>
    <col width="25.109375" customWidth="1" style="3" min="22" max="23"/>
    <col width="28.33203125" customWidth="1" style="3" min="24" max="24"/>
    <col hidden="1" width="25.109375" customWidth="1" style="3" min="25" max="16384"/>
  </cols>
  <sheetData>
    <row r="1" ht="31.2" customFormat="1" customHeight="1" s="41">
      <c r="A1" s="59" t="inlineStr">
        <is>
          <t>Profile ID</t>
        </is>
      </c>
      <c r="B1" s="51" t="inlineStr">
        <is>
          <t>Organization Name</t>
        </is>
      </c>
      <c r="C1" s="51" t="inlineStr">
        <is>
          <t>Member (Y/N)</t>
        </is>
      </c>
      <c r="D1" s="51" t="inlineStr">
        <is>
          <t>Prospect (Y/N)</t>
        </is>
      </c>
      <c r="E1" s="81" t="inlineStr">
        <is>
          <t>Parent Organization Profile ID</t>
        </is>
      </c>
      <c r="F1" s="50" t="inlineStr">
        <is>
          <t>Profile Status</t>
        </is>
      </c>
      <c r="G1" s="82" t="inlineStr">
        <is>
          <t>Number of Full Time Employees</t>
        </is>
      </c>
      <c r="H1" s="82" t="inlineStr">
        <is>
          <t>Number of Part Time Employees</t>
        </is>
      </c>
      <c r="I1" s="50" t="inlineStr">
        <is>
          <t>Address Line 1</t>
        </is>
      </c>
      <c r="J1" s="50" t="inlineStr">
        <is>
          <t>Address Line 2</t>
        </is>
      </c>
      <c r="K1" s="50" t="inlineStr">
        <is>
          <t>City</t>
        </is>
      </c>
      <c r="L1" s="50" t="inlineStr">
        <is>
          <t>State/Province</t>
        </is>
      </c>
      <c r="M1" s="50" t="inlineStr">
        <is>
          <t>County</t>
        </is>
      </c>
      <c r="N1" s="50" t="inlineStr">
        <is>
          <t>Zip</t>
        </is>
      </c>
      <c r="O1" s="50" t="inlineStr">
        <is>
          <t>Zip Extension</t>
        </is>
      </c>
      <c r="P1" s="50" t="inlineStr">
        <is>
          <t>Country</t>
        </is>
      </c>
      <c r="Q1" s="50" t="inlineStr">
        <is>
          <t>Phone</t>
        </is>
      </c>
      <c r="R1" s="50" t="inlineStr">
        <is>
          <t>Ext.</t>
        </is>
      </c>
      <c r="S1" s="50" t="inlineStr">
        <is>
          <t>Fax</t>
        </is>
      </c>
      <c r="T1" s="50" t="inlineStr">
        <is>
          <t>E-mail</t>
        </is>
      </c>
      <c r="U1" s="50" t="inlineStr">
        <is>
          <t>Web Site</t>
        </is>
      </c>
      <c r="V1" s="51" t="inlineStr">
        <is>
          <t>OK to Send E-Mail (Y/N)</t>
        </is>
      </c>
      <c r="W1" s="50" t="inlineStr">
        <is>
          <t>Assigned To</t>
        </is>
      </c>
      <c r="X1" s="50" t="inlineStr">
        <is>
          <t>Sold By</t>
        </is>
      </c>
    </row>
    <row r="2" ht="14.4" customHeight="1">
      <c r="T2" s="16" t="n"/>
      <c r="U2" s="8" t="n"/>
    </row>
  </sheetData>
  <sheetProtection selectLockedCells="0" selectUnlockedCells="0" algorithmName="SHA-512" sheet="1" objects="1" insertRows="0" insertHyperlinks="1" autoFilter="0" scenarios="1" formatColumns="0" deleteColumns="1" insertColumns="1" pivotTables="1" deleteRows="0" formatCells="1" saltValue="8dXA3yA5iuCnEA7igA+ioA==" formatRows="0" sort="0" spinCount="100000" hashValue="W7OUpCcX+/Dw+lJQXNKMGhkKxzUpiMbtitpieZR77BWwMjM2r65TbtuPA78472L8BpSoEd4RdVQ67RDJlmkUew=="/>
  <autoFilter ref="A1:X448"/>
  <conditionalFormatting sqref="A2:A1048576">
    <cfRule type="duplicateValues" priority="7" dxfId="276"/>
    <cfRule type="expression" priority="13" dxfId="0">
      <formula>AND(NOT(ISNUMBER(A2)),(A2&lt;&gt;""))</formula>
    </cfRule>
  </conditionalFormatting>
  <conditionalFormatting sqref="B2:B1048576">
    <cfRule type="expression" priority="12" dxfId="0">
      <formula>LEN(B2)&gt;150</formula>
    </cfRule>
  </conditionalFormatting>
  <conditionalFormatting sqref="C2:D3269">
    <cfRule type="expression" priority="4" dxfId="0">
      <formula>AND(NOT(OR(C2="Y",C2="N")),LEN(C2)&gt;0)</formula>
    </cfRule>
  </conditionalFormatting>
  <conditionalFormatting sqref="E2:E1048576">
    <cfRule type="expression" priority="17" dxfId="0">
      <formula>AND(NOT(ISNUMBER(MATCH(E2,$A:$A,0))),ISNUMBER(E2))</formula>
    </cfRule>
  </conditionalFormatting>
  <conditionalFormatting sqref="R2:R1048576">
    <cfRule type="expression" priority="9" dxfId="0">
      <formula>LEN(R2) &gt; 50</formula>
    </cfRule>
  </conditionalFormatting>
  <conditionalFormatting sqref="T2:T1048576">
    <cfRule type="duplicateValues" priority="2" dxfId="31"/>
    <cfRule type="expression" priority="8" dxfId="0">
      <formula>AND(NOT(ISNUMBER(MATCH("*@*.?*",T2,0))),LEN(T2) &gt; 0)</formula>
    </cfRule>
  </conditionalFormatting>
  <conditionalFormatting sqref="V2:V448">
    <cfRule type="expression" priority="3" dxfId="0">
      <formula>AND(NOT(OR(V2="Y",V2="N")),LEN(V2)&gt;0)</formula>
    </cfRule>
  </conditionalFormatting>
  <conditionalFormatting sqref="W2:X1048576">
    <cfRule type="expression" priority="10" dxfId="0">
      <formula>AND(NOT(ISNUMBER(MATCH("*@*.?*",W2,0))),LEN(W2) &gt; 0)</formula>
    </cfRule>
  </conditionalFormatting>
  <conditionalFormatting sqref="Q2:Q1048576">
    <cfRule type="expression" priority="12" dxfId="0">
      <formula>AND(LEN(Q2)&gt;0,ISNUMBER(Q2))</formula>
    </cfRule>
  </conditionalFormatting>
  <conditionalFormatting sqref="A2:A5000">
    <cfRule type="expression" priority="13" dxfId="0">
      <formula>AND(ISNUMBER(A2),COUNTIF(IndProfileIDs,A2)&gt;0)</formula>
    </cfRule>
  </conditionalFormatting>
  <dataValidations count="20">
    <dataValidation sqref="A2:A1048576" showDropDown="0" showInputMessage="1" showErrorMessage="1" allowBlank="1" error="Must be a number below 2,147,483,647 and not 0" prompt="Must be a number below 2,147,483,647 and not 0" type="whole">
      <formula1>1</formula1>
      <formula2>2147483647</formula2>
    </dataValidation>
    <dataValidation sqref="B2:B1048576" showDropDown="0" showInputMessage="1" showErrorMessage="1" allowBlank="1" error="Must be below 150 Characters" prompt="Must be below 150 Characters" type="textLength">
      <formula1>0</formula1>
      <formula2>150</formula2>
    </dataValidation>
    <dataValidation sqref="E2:E1048576" showDropDown="0" showInputMessage="1" showErrorMessage="1" allowBlank="1" error="Must Exist On The Organizations Tab Column A" prompt="Must Exist On The Organizations Tab Column A" type="whole">
      <formula1>1</formula1>
      <formula2>2147483647</formula2>
    </dataValidation>
    <dataValidation sqref="C2:D1048576" showDropDown="0" showInputMessage="1" showErrorMessage="1" allowBlank="1" error="Must Be a Y or N" prompt="Must be a Y or N" type="list">
      <formula1>"Y,N"</formula1>
    </dataValidation>
    <dataValidation sqref="F2:F1048576" showDropDown="0" showInputMessage="1" showErrorMessage="1" allowBlank="1" error="Max Length 50" prompt="Max Length 50" type="textLength">
      <formula1>0</formula1>
      <formula2>50</formula2>
    </dataValidation>
    <dataValidation sqref="G2:H1048576" showDropDown="0" showInputMessage="1" showErrorMessage="1" allowBlank="1" error="Must be a number" prompt="Must be a number" type="whole" operator="greaterThan">
      <formula1>0</formula1>
    </dataValidation>
    <dataValidation sqref="I2:J1048576" showDropDown="0" showInputMessage="1" showErrorMessage="1" allowBlank="1" error="Max Length 150" prompt="Max Length 150" type="textLength">
      <formula1>0</formula1>
      <formula2>150</formula2>
    </dataValidation>
    <dataValidation sqref="K2:K1048576" showDropDown="0" showInputMessage="1" showErrorMessage="1" allowBlank="1" error="Max Length 150" prompt="Max Length 100" type="textLength">
      <formula1>0</formula1>
      <formula2>100</formula2>
    </dataValidation>
    <dataValidation sqref="L2:L1048576" showDropDown="0" showInputMessage="1" showErrorMessage="1" allowBlank="1" error="Max length 50" prompt="Max length 50" type="textLength">
      <formula1>0</formula1>
      <formula2>50</formula2>
    </dataValidation>
    <dataValidation sqref="M2:M1048576" showDropDown="0" showInputMessage="1" showErrorMessage="1" allowBlank="1" error="Max length 75" prompt="Max length 75" type="textLength">
      <formula1>1</formula1>
      <formula2>75</formula2>
    </dataValidation>
    <dataValidation sqref="O2:O1048576" showDropDown="0" showInputMessage="1" showErrorMessage="1" allowBlank="1" error="Max length 10" prompt="Max length 10" type="textLength">
      <formula1>0</formula1>
      <formula2>10</formula2>
    </dataValidation>
    <dataValidation sqref="P2:P1048576" showDropDown="0" showInputMessage="1" showErrorMessage="1" allowBlank="1" error="Max length 75" prompt="Max length 75" type="textLength">
      <formula1>0</formula1>
      <formula2>75</formula2>
    </dataValidation>
    <dataValidation sqref="Q2 Q3:Q1048576" showDropDown="0" showInputMessage="1" showErrorMessage="1" allowBlank="1" promptTitle="Phone" prompt="Phone Numbers only.  No labels or extensions_x000a__x000a_Best Formats_x000a_###-###-####_x000a_(###) ###-####_x000a_+# ###-###-####_x000a_+# (###) ###-####"/>
    <dataValidation sqref="S2:S1048576" showDropDown="0" showInputMessage="1" showErrorMessage="1" allowBlank="1" promptTitle="Fax" prompt="Numbers only.  No labels or extensions_x000a__x000a_Best Formats_x000a_###-###-####_x000a_(###) ###-####_x000a_+# ###-###-####_x000a_+# (###) ###-####"/>
    <dataValidation sqref="T2:T1048576" showDropDown="0" showInputMessage="1" showErrorMessage="1" allowBlank="1" error="Enter a valid email address" prompt="Enter a valid email address" type="custom">
      <formula1>ISNUMBER(MATCH("*@*.?*",T2,0))</formula1>
    </dataValidation>
    <dataValidation sqref="U2:U1048576" showDropDown="0" showInputMessage="1" showErrorMessage="1" allowBlank="1" error="Max length 150" prompt="Max length 150" type="textLength">
      <formula1>0</formula1>
      <formula2>150</formula2>
    </dataValidation>
    <dataValidation sqref="V2:V1048576" showDropDown="0" showInputMessage="1" showErrorMessage="1" allowBlank="1" error="Y or N" prompt="Y or N" type="list">
      <formula1>"Y,N"</formula1>
    </dataValidation>
    <dataValidation sqref="W2:X1048576" showDropDown="0" showInputMessage="1" showErrorMessage="1" allowBlank="1" error="Must be a valid email address and exists on the User tab" prompt="Must be a valid email address and exists on the User tab" type="custom">
      <formula1>ISNUMBER(MATCH("*@*.?*",W2,0))</formula1>
    </dataValidation>
    <dataValidation sqref="R2:R1048576" showDropDown="0" showInputMessage="1" showErrorMessage="1" allowBlank="1" prompt="Max Length 50" type="textLength">
      <formula1>0</formula1>
      <formula2>50</formula2>
    </dataValidation>
    <dataValidation sqref="N2:N1048576" showDropDown="0" showInputMessage="1" showErrorMessage="1" allowBlank="1" error="Max length 50" prompt="Zip extension goes in column O_x000a__x000a_Max length 50" type="textLength">
      <formula1>0</formula1>
      <formula2>50</formula2>
    </dataValidation>
  </dataValidations>
  <pageMargins left="0.7" right="0.7" top="0.75" bottom="0.75" header="0.3" footer="0.3"/>
</worksheet>
</file>

<file path=xl/worksheets/sheet8.xml><?xml version="1.0" encoding="utf-8"?>
<worksheet xmlns="http://schemas.openxmlformats.org/spreadsheetml/2006/main">
  <sheetPr codeName="Sheet8">
    <tabColor theme="4"/>
    <outlinePr summaryBelow="1" summaryRight="1"/>
    <pageSetUpPr/>
  </sheetPr>
  <dimension ref="A1:AI3"/>
  <sheetViews>
    <sheetView workbookViewId="0">
      <selection activeCell="A2" sqref="A2:A6"/>
    </sheetView>
  </sheetViews>
  <sheetFormatPr baseColWidth="8" defaultColWidth="0" defaultRowHeight="13.8"/>
  <cols>
    <col width="21.6640625" customWidth="1" style="1" min="1" max="1"/>
    <col width="25.44140625" customWidth="1" style="1" min="2" max="2"/>
    <col width="17.88671875" customWidth="1" style="3" min="3" max="6"/>
    <col width="9.33203125" customWidth="1" style="3" min="7" max="7"/>
    <col width="13" customWidth="1" style="3" min="8" max="8"/>
    <col width="12.6640625" customWidth="1" style="3" min="9" max="9"/>
    <col width="25.109375" customWidth="1" style="2" min="10" max="16"/>
    <col width="15.109375" customWidth="1" style="6" min="17" max="17"/>
    <col width="25.109375" customWidth="1" style="2" min="18" max="22"/>
    <col width="12.44140625" customWidth="1" style="2" min="23" max="23"/>
    <col width="15.44140625" customWidth="1" style="2" min="24" max="24"/>
    <col width="25.109375" customWidth="1" style="2" min="25" max="29"/>
    <col width="37.33203125" customWidth="1" style="2" min="30" max="30"/>
    <col width="25.109375" customWidth="1" style="2" min="31" max="32"/>
    <col width="25.109375" customWidth="1" style="3" min="33" max="33"/>
    <col width="37.33203125" customWidth="1" style="2" min="34" max="34"/>
    <col width="25.109375" customWidth="1" style="2" min="35" max="35"/>
    <col hidden="1" width="25.109375" customWidth="1" style="3" min="36" max="40"/>
    <col hidden="1" width="13" customWidth="1" style="3" min="41" max="42"/>
    <col hidden="1" width="25.109375" customWidth="1" style="3" min="43" max="16384"/>
  </cols>
  <sheetData>
    <row r="1" ht="31.2" customFormat="1" customHeight="1" s="41">
      <c r="A1" s="59" t="inlineStr">
        <is>
          <t>Profile ID</t>
        </is>
      </c>
      <c r="B1" s="82" t="inlineStr">
        <is>
          <t>Related Organization Profile ID</t>
        </is>
      </c>
      <c r="C1" s="51" t="inlineStr">
        <is>
          <t>Inherit Address (Y/N)</t>
        </is>
      </c>
      <c r="D1" s="51" t="inlineStr">
        <is>
          <t>Inherit Phone (Y/N)</t>
        </is>
      </c>
      <c r="E1" s="51" t="inlineStr">
        <is>
          <t>Main Contact (Y/N)</t>
        </is>
      </c>
      <c r="F1" s="51" t="inlineStr">
        <is>
          <t>Billing Contact (Y/N)</t>
        </is>
      </c>
      <c r="G1" s="51" t="inlineStr">
        <is>
          <t>Editor (Y/N)</t>
        </is>
      </c>
      <c r="H1" s="51" t="inlineStr">
        <is>
          <t>Member (Y/N)</t>
        </is>
      </c>
      <c r="I1" s="51" t="inlineStr">
        <is>
          <t>Prospect (Y/N)</t>
        </is>
      </c>
      <c r="J1" s="50" t="inlineStr">
        <is>
          <t>Profile Status</t>
        </is>
      </c>
      <c r="K1" s="50" t="inlineStr">
        <is>
          <t>Prefix</t>
        </is>
      </c>
      <c r="L1" s="51" t="inlineStr">
        <is>
          <t>First Name</t>
        </is>
      </c>
      <c r="M1" s="50" t="inlineStr">
        <is>
          <t>Middle Initial</t>
        </is>
      </c>
      <c r="N1" s="51" t="inlineStr">
        <is>
          <t>Last Name</t>
        </is>
      </c>
      <c r="O1" s="50" t="inlineStr">
        <is>
          <t>Suffix</t>
        </is>
      </c>
      <c r="P1" s="50" t="inlineStr">
        <is>
          <t>Title</t>
        </is>
      </c>
      <c r="Q1" s="83" t="inlineStr">
        <is>
          <t>Birth Date</t>
        </is>
      </c>
      <c r="R1" s="50" t="inlineStr">
        <is>
          <t>Address Line 1</t>
        </is>
      </c>
      <c r="S1" s="50" t="inlineStr">
        <is>
          <t>Address Line 2</t>
        </is>
      </c>
      <c r="T1" s="50" t="inlineStr">
        <is>
          <t>City</t>
        </is>
      </c>
      <c r="U1" s="50" t="inlineStr">
        <is>
          <t>State/Province</t>
        </is>
      </c>
      <c r="V1" s="50" t="inlineStr">
        <is>
          <t>County</t>
        </is>
      </c>
      <c r="W1" s="50" t="inlineStr">
        <is>
          <t>Zip</t>
        </is>
      </c>
      <c r="X1" s="50" t="inlineStr">
        <is>
          <t>Zip Extension</t>
        </is>
      </c>
      <c r="Y1" s="50" t="inlineStr">
        <is>
          <t>Country</t>
        </is>
      </c>
      <c r="Z1" s="50" t="inlineStr">
        <is>
          <t>Phone</t>
        </is>
      </c>
      <c r="AA1" s="50" t="inlineStr">
        <is>
          <t>Ext.</t>
        </is>
      </c>
      <c r="AB1" s="50" t="inlineStr">
        <is>
          <t>Home Phone</t>
        </is>
      </c>
      <c r="AC1" s="50" t="inlineStr">
        <is>
          <t>Cell Phone</t>
        </is>
      </c>
      <c r="AD1" s="50" t="inlineStr">
        <is>
          <t>E-mail</t>
        </is>
      </c>
      <c r="AE1" s="50" t="inlineStr">
        <is>
          <t>Assigned To</t>
        </is>
      </c>
      <c r="AF1" s="50" t="inlineStr">
        <is>
          <t>Sold By</t>
        </is>
      </c>
      <c r="AG1" s="51" t="inlineStr">
        <is>
          <t>OK to Send E-Mail (Y/N)</t>
        </is>
      </c>
      <c r="AH1" s="50" t="inlineStr">
        <is>
          <t>Website</t>
        </is>
      </c>
      <c r="AI1" s="50" t="inlineStr">
        <is>
          <t>Fax</t>
        </is>
      </c>
    </row>
    <row r="2" ht="14.4" customHeight="1">
      <c r="AD2" s="16" t="n"/>
    </row>
    <row r="3" ht="14.4" customHeight="1">
      <c r="AD3" s="16" t="n"/>
    </row>
  </sheetData>
  <sheetProtection selectLockedCells="0" selectUnlockedCells="0" algorithmName="SHA-512" sheet="1" objects="1" insertRows="0" insertHyperlinks="1" autoFilter="0" scenarios="1" formatColumns="0" deleteColumns="1" insertColumns="1" pivotTables="1" deleteRows="0" formatCells="1" saltValue="r7gYcpfC97NcEwq9McF5OA==" formatRows="0" sort="0" spinCount="100000" hashValue="XgpeLxoP0KdQwOWWPLiOBfcx53cMU5IwCaijyEdVaOsO2QnfHpwbUF2rSR3SEDvzKbGPagEQkXvTd3NZpMi66g=="/>
  <autoFilter ref="A1:AP1"/>
  <conditionalFormatting sqref="A2:B1048576">
    <cfRule type="expression" priority="24" dxfId="0">
      <formula>AND(NOT(ISNUMBER(A2)),(A2&lt;&gt;""))</formula>
    </cfRule>
  </conditionalFormatting>
  <conditionalFormatting sqref="C2:G1048576">
    <cfRule type="expression" priority="6" dxfId="0">
      <formula>AND(NOT(OR(C2="Y",C2="N")),LEN(C2)&gt;0)</formula>
    </cfRule>
  </conditionalFormatting>
  <conditionalFormatting sqref="K2:K1048576">
    <cfRule type="expression" priority="18" dxfId="0">
      <formula>LEN(K2) &gt;50</formula>
    </cfRule>
  </conditionalFormatting>
  <conditionalFormatting sqref="L2:L1048576">
    <cfRule type="expression" priority="20" dxfId="0">
      <formula>LEN(L2) &gt; 100</formula>
    </cfRule>
  </conditionalFormatting>
  <conditionalFormatting sqref="M2:M1048576">
    <cfRule type="expression" priority="19" dxfId="0">
      <formula>LEN(M2) &gt; 10</formula>
    </cfRule>
  </conditionalFormatting>
  <conditionalFormatting sqref="N2:N1048576">
    <cfRule type="expression" priority="17" dxfId="0">
      <formula>LEN(N2) &gt;100</formula>
    </cfRule>
  </conditionalFormatting>
  <conditionalFormatting sqref="O2:O1048576">
    <cfRule type="expression" priority="16" dxfId="0">
      <formula>LEN(O2) &gt; 50</formula>
    </cfRule>
  </conditionalFormatting>
  <conditionalFormatting sqref="P2:P1048576">
    <cfRule type="expression" priority="15" dxfId="0">
      <formula>LEN(P2) &gt; 100</formula>
    </cfRule>
  </conditionalFormatting>
  <conditionalFormatting sqref="Q2:Q1048576">
    <cfRule type="expression" priority="14" dxfId="0">
      <formula>AND(NOT(ISNUMBER(Q2)),LEN(Q2)&gt;0)</formula>
    </cfRule>
  </conditionalFormatting>
  <conditionalFormatting sqref="AA2:AA1048576">
    <cfRule type="expression" priority="13" dxfId="0">
      <formula>LEN(AA2)&gt;50</formula>
    </cfRule>
  </conditionalFormatting>
  <conditionalFormatting sqref="AD2:AD1048576">
    <cfRule type="duplicateValues" priority="2" dxfId="31"/>
  </conditionalFormatting>
  <conditionalFormatting sqref="AD2:AF1048576">
    <cfRule type="expression" priority="12" dxfId="0">
      <formula>AND(NOT(ISNUMBER(MATCH("*@*.?*",AD2,0))),LEN(AD2) &gt; 0)</formula>
    </cfRule>
  </conditionalFormatting>
  <conditionalFormatting sqref="AH2:AH1048576">
    <cfRule type="expression" priority="3" dxfId="0">
      <formula>LEN(AH2)&gt;150</formula>
    </cfRule>
  </conditionalFormatting>
  <conditionalFormatting sqref="A2:A1048576">
    <cfRule type="duplicateValues" priority="21" dxfId="0"/>
  </conditionalFormatting>
  <conditionalFormatting sqref="Z2:Z1048576">
    <cfRule type="expression" priority="18" dxfId="0">
      <formula>AND(LEN(Z2)&gt;0,ISNUMBER(Z2))</formula>
    </cfRule>
  </conditionalFormatting>
  <conditionalFormatting sqref="AB2:AB1048576">
    <cfRule type="expression" priority="19" dxfId="0">
      <formula>AND(LEN(AB2)&gt;0,ISNUMBER(AB2))</formula>
    </cfRule>
  </conditionalFormatting>
  <conditionalFormatting sqref="AC2:AC1048576">
    <cfRule type="expression" priority="20" dxfId="0">
      <formula>AND(LEN(AC2)&gt;0,ISNUMBER(AC2))</formula>
    </cfRule>
  </conditionalFormatting>
  <conditionalFormatting sqref="B2:B15000">
    <cfRule type="expression" priority="20" dxfId="0">
      <formula>AND(ISNUMBER(B2),COUNTIF(OrgProfileIDs,B2)=0)</formula>
    </cfRule>
  </conditionalFormatting>
  <conditionalFormatting sqref="A2:A15000">
    <cfRule type="expression" priority="21" dxfId="0">
      <formula>AND(ISNUMBER(A2),COUNTIF(OrgProfileIDs,A2)&gt;0)</formula>
    </cfRule>
  </conditionalFormatting>
  <dataValidations count="21">
    <dataValidation sqref="G2:G1048576 AG2:AG1048576" showDropDown="0" showInputMessage="1" showErrorMessage="1" allowBlank="1" error="Y or N" prompt="Y or N" type="list">
      <formula1>"Y,N"</formula1>
    </dataValidation>
    <dataValidation sqref="AB2:AC1048576 AI2:AI1048576" showDropDown="0" showInputMessage="1" showErrorMessage="1" allowBlank="1" prompt="Numbers only.  No labels or extensions_x000a__x000a_Best Formats_x000a_###-###-####_x000a_(###) ###-####_x000a_+# ###-###-####_x000a_+# (###) ###-####"/>
    <dataValidation sqref="Z2:Z1048576" showDropDown="0" showInputMessage="1" showErrorMessage="1" allowBlank="1" prompt="Phone Numbers only.  No labels or extensions_x000a__x000a_Best Formats_x000a_###-###-####_x000a_(###) ###-####_x000a_+# ###-###-####_x000a_+# (###) ###-####"/>
    <dataValidation sqref="Y2:Y1048576" showDropDown="0" showInputMessage="1" showErrorMessage="1" allowBlank="1" error="Max length 75" prompt="Max length 75" type="textLength">
      <formula1>0</formula1>
      <formula2>75</formula2>
    </dataValidation>
    <dataValidation sqref="X2:X1048576" showDropDown="0" showInputMessage="1" showErrorMessage="1" allowBlank="1" error="Max length 10" prompt="Max length 10" type="textLength">
      <formula1>0</formula1>
      <formula2>10</formula2>
    </dataValidation>
    <dataValidation sqref="V2:V1048576" showDropDown="0" showInputMessage="1" showErrorMessage="1" allowBlank="1" error="Max length 75" prompt="Max length 75" type="textLength">
      <formula1>1</formula1>
      <formula2>75</formula2>
    </dataValidation>
    <dataValidation sqref="U2:U1048576 W2:W1048576" showDropDown="0" showInputMessage="1" showErrorMessage="1" allowBlank="1" error="Max length 50" prompt="Max length 50" type="textLength">
      <formula1>0</formula1>
      <formula2>50</formula2>
    </dataValidation>
    <dataValidation sqref="T2:T1048576" showDropDown="0" showInputMessage="1" showErrorMessage="1" allowBlank="1" error="Max Length 150" prompt="Max Length 100" type="textLength">
      <formula1>0</formula1>
      <formula2>100</formula2>
    </dataValidation>
    <dataValidation sqref="R2:S1048576 AH2:AH256" showDropDown="0" showInputMessage="1" showErrorMessage="1" allowBlank="1" error="Max Length 150" prompt="Max Length 150" type="textLength">
      <formula1>0</formula1>
      <formula2>150</formula2>
    </dataValidation>
    <dataValidation sqref="J2:J1048576" showDropDown="0" showInputMessage="1" showErrorMessage="1" allowBlank="1" error="Max Length 50" prompt="Max Length 50" type="textLength">
      <formula1>0</formula1>
      <formula2>50</formula2>
    </dataValidation>
    <dataValidation sqref="C2:I1048576" showDropDown="0" showInputMessage="1" showErrorMessage="1" allowBlank="1" error="Must Be a Y or N" prompt="Must be a Y or N" type="list">
      <formula1>"Y,N"</formula1>
    </dataValidation>
    <dataValidation sqref="B2:B1048576" showDropDown="0" showInputMessage="1" showErrorMessage="1" allowBlank="1" error="Must Exist On The Organizations Tab" prompt="Must Exist On The Organizations Tab" type="whole">
      <formula1>1</formula1>
      <formula2>2147483647</formula2>
    </dataValidation>
    <dataValidation sqref="B2:B1048576" showDropDown="0" showInputMessage="1" showErrorMessage="1" allowBlank="1" errorTitle="Profile ID" error="Must be a number below 2,147,483,647 and not 0" promptTitle="Profile ID " prompt="Must be a number below 2,147,483,647 and not 0" type="whole">
      <formula1>1</formula1>
      <formula2>2147483647</formula2>
    </dataValidation>
    <dataValidation sqref="L2:L1048576 N2:N1048576" showDropDown="0" showInputMessage="1" showErrorMessage="1" allowBlank="1" errorTitle="Profile Status" error="Max Length 100_x000a_" prompt="Max Length 100" type="textLength">
      <formula1>0</formula1>
      <formula2>100</formula2>
    </dataValidation>
    <dataValidation sqref="K2:K1048576 O2:O1048576" showDropDown="0" showInputMessage="1" showErrorMessage="1" allowBlank="1" errorTitle="Profile Status" error="Max Length 50" prompt="Max Length 50" type="textLength">
      <formula1>0</formula1>
      <formula2>50</formula2>
    </dataValidation>
    <dataValidation sqref="M2:M1048576" showDropDown="0" showInputMessage="1" showErrorMessage="1" allowBlank="1" errorTitle="Profile Status" error="Max Length 10" prompt="Max Length 10" type="textLength">
      <formula1>0</formula1>
      <formula2>10</formula2>
    </dataValidation>
    <dataValidation sqref="P2:P1048576" showDropDown="0" showInputMessage="1" showErrorMessage="1" allowBlank="1" errorTitle="Profile Status" error="Max Length 100" prompt="Max Length 100" type="textLength">
      <formula1>0</formula1>
      <formula2>100</formula2>
    </dataValidation>
    <dataValidation sqref="Q2:Q1048576" showDropDown="0" showInputMessage="1" showErrorMessage="1" allowBlank="1" error="Must be a valid date" prompt="Must be a valid date" type="date">
      <formula1>1</formula1>
      <formula2>73050</formula2>
    </dataValidation>
    <dataValidation sqref="AD2:AF1048576 AH257:AH1048576" showDropDown="0" showInputMessage="1" showErrorMessage="1" allowBlank="1" error="Enter a valid email address" prompt="Enter a valid email address" type="custom">
      <formula1>ISNUMBER(MATCH("*@*.?*",AD2,0))</formula1>
    </dataValidation>
    <dataValidation sqref="A2:A1048576" showDropDown="0" showInputMessage="1" showErrorMessage="1" allowBlank="1" error="Must be a number below 2,147,483,647 and not 0" prompt="Must be a number below 2,147,483,647 and not 0" type="whole">
      <formula1>1</formula1>
      <formula2>2147483647</formula2>
    </dataValidation>
    <dataValidation sqref="AE2:AF1048576" showDropDown="0" showInputMessage="1" showErrorMessage="1" allowBlank="1" error="Must be a valid email address and exists on the User tab" prompt="Must be a valid email address and exists on the User tab" type="custom">
      <formula1>ISNUMBER(MATCH("*@*.?*",AE2,0))</formula1>
    </dataValidation>
  </dataValidations>
  <pageMargins left="0.7" right="0.7" top="0.75" bottom="0.75" header="0.3" footer="0.3"/>
</worksheet>
</file>

<file path=xl/worksheets/sheet9.xml><?xml version="1.0" encoding="utf-8"?>
<worksheet xmlns="http://schemas.openxmlformats.org/spreadsheetml/2006/main">
  <sheetPr codeName="Sheet9">
    <outlinePr summaryBelow="1" summaryRight="1"/>
    <pageSetUpPr/>
  </sheetPr>
  <dimension ref="A1:AA1"/>
  <sheetViews>
    <sheetView workbookViewId="0">
      <selection activeCell="A2" sqref="A2:AO11366"/>
    </sheetView>
  </sheetViews>
  <sheetFormatPr baseColWidth="8" defaultColWidth="0" defaultRowHeight="13.8"/>
  <cols>
    <col width="25.109375" customWidth="1" style="1" min="1" max="1"/>
    <col width="25.44140625" customWidth="1" style="1" min="2" max="2"/>
    <col width="25.109375" customWidth="1" style="2" min="3" max="4"/>
    <col width="17.88671875" customWidth="1" style="2" min="5" max="8"/>
    <col width="13" customWidth="1" style="2" min="9" max="9"/>
    <col width="25.109375" customWidth="1" style="2" min="10" max="10"/>
    <col hidden="1" width="25.109375" customWidth="1" style="3" min="11" max="16"/>
    <col hidden="1" width="25.109375" customWidth="1" style="2" min="17" max="17"/>
    <col hidden="1" width="25.109375" customWidth="1" style="3" min="18" max="19"/>
    <col hidden="1" width="25.109375" customWidth="1" style="2" min="20" max="20"/>
    <col hidden="1" width="25.109375" customWidth="1" style="3" min="21" max="27"/>
    <col hidden="1" width="13" customWidth="1" style="3" min="28" max="41"/>
    <col hidden="1" width="25.109375" customWidth="1" style="3" min="42" max="16384"/>
  </cols>
  <sheetData>
    <row r="1" ht="46.8" customFormat="1" customHeight="1" s="41">
      <c r="A1" s="59" t="inlineStr">
        <is>
          <t>Profile ID</t>
        </is>
      </c>
      <c r="B1" s="59" t="inlineStr">
        <is>
          <t>Related Profile ID</t>
        </is>
      </c>
      <c r="C1" s="59" t="inlineStr">
        <is>
          <t>Relation Type</t>
        </is>
      </c>
      <c r="D1" s="59" t="inlineStr">
        <is>
          <t>Inverse Relation Type</t>
        </is>
      </c>
      <c r="E1" s="51" t="inlineStr">
        <is>
          <t>A to Inherit Address from B (Y/N)</t>
        </is>
      </c>
      <c r="F1" s="51" t="inlineStr">
        <is>
          <t>A to Inherit Phone from B (Y/N)</t>
        </is>
      </c>
      <c r="G1" s="51" t="inlineStr">
        <is>
          <t>Is A the Main Contact of B?  (Y/N)</t>
        </is>
      </c>
      <c r="H1" s="51" t="inlineStr">
        <is>
          <t>Is A the Billing Contact of B? (Y/N)</t>
        </is>
      </c>
      <c r="I1" s="51" t="inlineStr">
        <is>
          <t>Is A an Editor  for B? (Y/N)</t>
        </is>
      </c>
      <c r="J1" s="50" t="inlineStr">
        <is>
          <t>What is the Relation Title of A (How are they related to B?)</t>
        </is>
      </c>
      <c r="K1" s="55" t="n"/>
      <c r="L1" s="50" t="n"/>
      <c r="M1" s="50" t="n"/>
      <c r="N1" s="50" t="n"/>
      <c r="O1" s="50" t="n"/>
      <c r="P1" s="50" t="n"/>
      <c r="Q1" s="50" t="n"/>
      <c r="R1" s="50" t="n"/>
      <c r="S1" s="50" t="n"/>
      <c r="T1" s="50" t="n"/>
      <c r="U1" s="50" t="n"/>
      <c r="V1" s="50" t="n"/>
      <c r="W1" s="50" t="n"/>
      <c r="X1" s="50" t="n"/>
      <c r="Y1" s="51" t="n"/>
      <c r="Z1" s="50" t="n"/>
      <c r="AA1" s="50" t="n"/>
    </row>
  </sheetData>
  <sheetProtection selectLockedCells="0" selectUnlockedCells="0" algorithmName="SHA-512" sheet="1" objects="1" insertRows="1" insertHyperlinks="1" autoFilter="0" scenarios="1" formatColumns="1" deleteColumns="1" insertColumns="1" pivotTables="1" deleteRows="0" formatCells="1" saltValue="yLZuL6qTgw10G8DV5fGPHA==" formatRows="1" sort="0" spinCount="100000" hashValue="SKnLWRVFFw9oCG/eGm10tpNWMqsPOOnC8e0bNIrClRGkap8DqBbsArtrhRbL/GQdpjhJByGxZ3jHpLX9btZqLA=="/>
  <autoFilter ref="A1:AO1"/>
  <conditionalFormatting sqref="C2:D1048576">
    <cfRule type="expression" priority="1" dxfId="0">
      <formula>LEN(C2) &gt; 100</formula>
    </cfRule>
  </conditionalFormatting>
  <conditionalFormatting sqref="E2:I1048576">
    <cfRule type="expression" priority="2" dxfId="0">
      <formula>AND(NOT(OR(E2="Y",E2="N")),LEN(E2)&gt;0)</formula>
    </cfRule>
  </conditionalFormatting>
  <conditionalFormatting sqref="J2:J1048576">
    <cfRule type="expression" priority="6" dxfId="0">
      <formula>LEN(J2) &gt; 100</formula>
    </cfRule>
  </conditionalFormatting>
  <conditionalFormatting sqref="K2:K1048576">
    <cfRule type="expression" priority="5" dxfId="0">
      <formula>AND(ISERR(DATEVALUE(K2)),LEN(K2)&gt;0)</formula>
    </cfRule>
  </conditionalFormatting>
  <conditionalFormatting sqref="U2:U1048576">
    <cfRule type="expression" priority="4" dxfId="0">
      <formula>LEN(U2)&gt;50</formula>
    </cfRule>
  </conditionalFormatting>
  <conditionalFormatting sqref="X2:X1048576">
    <cfRule type="expression" priority="3" dxfId="0">
      <formula>AND(NOT(ISNUMBER(MATCH("*@*.?*",X2,0))),LEN(X2) &gt; 0)</formula>
    </cfRule>
  </conditionalFormatting>
  <conditionalFormatting sqref="Z2:AA1048576">
    <cfRule type="expression" priority="7" dxfId="0">
      <formula>AND(NOT(ISNUMBER(MATCH("*@*.?*",Z2,0))),LEN(Z2) &gt; 0)</formula>
    </cfRule>
  </conditionalFormatting>
  <conditionalFormatting sqref="A2:B1048576">
    <cfRule type="expression" priority="10" dxfId="0">
      <formula>AND(NOT(ISNUMBER(A2)),(A2&lt;&gt;""))</formula>
    </cfRule>
  </conditionalFormatting>
  <conditionalFormatting sqref="A2:D10000">
    <cfRule type="expression" priority="12" dxfId="0">
      <formula>COUNTIFS($A$2:$A$10000,$A2,$B$2:$B$10000,$B2,$C$2:$C$10000,$C2,$D$2:$D$10000,$D2)&gt;1</formula>
    </cfRule>
  </conditionalFormatting>
  <conditionalFormatting sqref="A2:A15000">
    <cfRule type="expression" priority="13" dxfId="0">
      <formula>AND(ISNUMBER(A2),COUNTIF(OrgProfileIDs,A2)+COUNTIF(IndProfileIDs,A2)=0)</formula>
    </cfRule>
  </conditionalFormatting>
  <conditionalFormatting sqref="B2:B15000">
    <cfRule type="expression" priority="14" dxfId="0">
      <formula>AND(ISNUMBER(B2),COUNTIF(OrgProfileIDs,B2)+COUNTIF(IndProfileIDs,B2)=0)</formula>
    </cfRule>
  </conditionalFormatting>
  <dataValidations count="18">
    <dataValidation sqref="X2:X1048576" showDropDown="0" showInputMessage="1" showErrorMessage="1" allowBlank="1" error="Enter a valid email address" prompt="Enter a valid email address" type="custom">
      <formula1>ISNUMBER(MATCH("*@*.?*",X2,0))</formula1>
    </dataValidation>
    <dataValidation sqref="K2:K1048576" showDropDown="0" showInputMessage="1" showErrorMessage="1" allowBlank="1" error="Must be a valid date" prompt="Must be a valid date" type="date">
      <formula1>1</formula1>
      <formula2>73050</formula2>
    </dataValidation>
    <dataValidation sqref="J2:J1048576" showDropDown="0" showInputMessage="1" showErrorMessage="1" allowBlank="1" errorTitle="Profile Status" error="Max Length 100" prompt="Max Length 100" type="textLength">
      <formula1>0</formula1>
      <formula2>100</formula2>
    </dataValidation>
    <dataValidation sqref="A2:B1048576" showDropDown="0" showInputMessage="1" showErrorMessage="1" allowBlank="1" error="Must Exist on Organizartions Tab or Individuals Tab" prompt="Must Exist on Organizations Tab or Individuals Tab" type="whole">
      <formula1>1</formula1>
      <formula2>2147483647</formula2>
    </dataValidation>
    <dataValidation sqref="B2:B1048576" showDropDown="0" showInputMessage="1" showErrorMessage="1" allowBlank="1" errorTitle="Parent Organization Profile ID" error="Must be a number below 2,147,483,647 and not 0" promptTitle="Parent Organization Profile ID" prompt="Must be a number below 2,147,483,647 and exist on the Organizations Tab" type="whole">
      <formula1>1</formula1>
      <formula2>2147483647</formula2>
    </dataValidation>
    <dataValidation sqref="E2:I1048576" showDropDown="0" showInputMessage="1" showErrorMessage="1" allowBlank="1" error="Must Be a Y or N" prompt="Must be a Y or N" type="list">
      <formula1>"Y,N"</formula1>
    </dataValidation>
    <dataValidation sqref="L2:M1048576" showDropDown="0" showInputMessage="1" showErrorMessage="1" allowBlank="1" error="Max Length 150" prompt="Max Length 150" type="textLength">
      <formula1>0</formula1>
      <formula2>150</formula2>
    </dataValidation>
    <dataValidation sqref="N2:N1048576" showDropDown="0" showInputMessage="1" showErrorMessage="1" allowBlank="1" error="Max Length 150" promptTitle="City" prompt="Max Length 100" type="textLength">
      <formula1>0</formula1>
      <formula2>100</formula2>
    </dataValidation>
    <dataValidation sqref="O2:O1048576 Q2:Q1048576" showDropDown="0" showInputMessage="1" showErrorMessage="1" allowBlank="1" error="Max length 50" prompt="Max length 50" type="textLength">
      <formula1>0</formula1>
      <formula2>50</formula2>
    </dataValidation>
    <dataValidation sqref="P2:P1048576" showDropDown="0" showInputMessage="1" showErrorMessage="1" allowBlank="1" error="Max length 75" prompt="Max length 75" type="textLength">
      <formula1>1</formula1>
      <formula2>75</formula2>
    </dataValidation>
    <dataValidation sqref="R2:R1048576" showDropDown="0" showInputMessage="1" showErrorMessage="1" allowBlank="1" error="Max length 10" prompt="Max length 10" type="textLength">
      <formula1>0</formula1>
      <formula2>10</formula2>
    </dataValidation>
    <dataValidation sqref="S2:S1048576" showDropDown="0" showInputMessage="1" showErrorMessage="1" allowBlank="1" error="Max length 75" prompt="Max length 75" type="textLength">
      <formula1>0</formula1>
      <formula2>75</formula2>
    </dataValidation>
    <dataValidation sqref="T2:T1048576" showDropDown="0" showInputMessage="1" showErrorMessage="1" allowBlank="1" promptTitle="Phone" prompt="Phone Numbers only.  No labels or extensions"/>
    <dataValidation sqref="V2:W1048576" showDropDown="0" showInputMessage="1" showErrorMessage="1" allowBlank="1" prompt="Numbers only.  No labels or extensions"/>
    <dataValidation sqref="Y2:Y1048576" showDropDown="0" showInputMessage="1" showErrorMessage="1" allowBlank="1" error="Y or N" prompt="Y or N" type="list">
      <formula1>"Y,N"</formula1>
    </dataValidation>
    <dataValidation sqref="Z2:AA1048576" showDropDown="0" showInputMessage="1" showErrorMessage="1" allowBlank="1" error="Must be a valid email address and exists on the User tab" prompt="Must be a valid email address and exists on the User tab" type="custom">
      <formula1>ISNUMBER(MATCH("*@*.?*",Z2,0))</formula1>
    </dataValidation>
    <dataValidation sqref="C2:C1048576" showDropDown="0" showInputMessage="1" showErrorMessage="1" allowBlank="1" errorTitle="Profile Status" error="Max Length 254" prompt="Max Length 254_x000a__x000a_Examples_x000a_Employee_x000a_Former Employee" type="textLength">
      <formula1>0</formula1>
      <formula2>254</formula2>
    </dataValidation>
    <dataValidation sqref="D2:D1048576" showDropDown="0" showInputMessage="1" showErrorMessage="1" allowBlank="1" errorTitle="Profile Status" error="Max Length 254" prompt="Max Length 254_x000a__x000a_Examples_x000a_Employer_x000a_Former Employer" type="textLength">
      <formula1>0</formula1>
      <formula2>100</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45444D8D121E4291A98973B4982EF0" ma:contentTypeVersion="12" ma:contentTypeDescription="Create a new document." ma:contentTypeScope="" ma:versionID="611321640cddc7f87d0759261ff0fdc6">
  <xsd:schema xmlns:xsd="http://www.w3.org/2001/XMLSchema" xmlns:xs="http://www.w3.org/2001/XMLSchema" xmlns:p="http://schemas.microsoft.com/office/2006/metadata/properties" xmlns:ns2="c96786b8-4e29-4aca-bdbf-6147cdb0d216" xmlns:ns3="5196bcdc-1a1d-41ed-a998-ecc2cc3d05c5" targetNamespace="http://schemas.microsoft.com/office/2006/metadata/properties" ma:root="true" ma:fieldsID="5a1557ee25dc297572db52bd7be86126" ns2:_="" ns3:_="">
    <xsd:import namespace="c96786b8-4e29-4aca-bdbf-6147cdb0d216"/>
    <xsd:import namespace="5196bcdc-1a1d-41ed-a998-ecc2cc3d05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6786b8-4e29-4aca-bdbf-6147cdb0d2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c19f692-59c2-4ac2-8742-d8b83b7b0b5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196bcdc-1a1d-41ed-a998-ecc2cc3d05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222e4d-5097-4940-9cbc-c1f10ffd2092}" ma:internalName="TaxCatchAll" ma:showField="CatchAllData" ma:web="5196bcdc-1a1d-41ed-a998-ecc2cc3d05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6786b8-4e29-4aca-bdbf-6147cdb0d216">
      <Terms xmlns="http://schemas.microsoft.com/office/infopath/2007/PartnerControls"/>
    </lcf76f155ced4ddcb4097134ff3c332f>
    <TaxCatchAll xmlns="5196bcdc-1a1d-41ed-a998-ecc2cc3d05c5" xsi:nil="true"/>
  </documentManagement>
</p:properties>
</file>

<file path=customXml/itemProps1.xml><?xml version="1.0" encoding="utf-8"?>
<ds:datastoreItem xmlns:ds="http://schemas.openxmlformats.org/officeDocument/2006/customXml" ds:itemID="{2DF55B1E-7A2A-41CA-93F1-F31FE3CEC16C}"/>
</file>

<file path=customXml/itemProps2.xml><?xml version="1.0" encoding="utf-8"?>
<ds:datastoreItem xmlns:ds="http://schemas.openxmlformats.org/officeDocument/2006/customXml" ds:itemID="{C80D4033-4D35-4934-AB4B-97C5F33CEA4E}"/>
</file>

<file path=customXml/itemProps3.xml><?xml version="1.0" encoding="utf-8"?>
<ds:datastoreItem xmlns:ds="http://schemas.openxmlformats.org/officeDocument/2006/customXml" ds:itemID="{C1DB937E-1172-4806-BDC2-8AD81ACE1145}"/>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Douglas Rousar</dc:creator>
  <cp:lastModifiedBy>Jon Massy</cp:lastModifiedBy>
  <dcterms:created xsi:type="dcterms:W3CDTF">2023-09-14T17:34:15Z</dcterms:created>
  <dcterms:modified xsi:type="dcterms:W3CDTF">2026-08-21T22:46:16Z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0x0101009A45444D8D121E4291A98973B4982EF0</vt:lpwstr>
  </property>
</Properties>
</file>